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170" windowHeight="6135" tabRatio="966"/>
  </bookViews>
  <sheets>
    <sheet name="Polročná_správa" sheetId="1" r:id="rId1"/>
    <sheet name="P1Základné údaje" sheetId="2" r:id="rId2"/>
    <sheet name="P8Súvaha podľa IAS" sheetId="12" r:id="rId3"/>
    <sheet name="P9Výkaz ZaS podľa IAS" sheetId="13" r:id="rId4"/>
    <sheet name="P10Výkaz zmien vo VI podľa IAS" sheetId="14" r:id="rId5"/>
    <sheet name="P11Výkaz PT podľa IAS" sheetId="15" r:id="rId6"/>
    <sheet name="P14KonsolSúvaha podľa IAS" sheetId="8" r:id="rId7"/>
    <sheet name="P15Konsol výkaz ZaS podľa IAS" sheetId="10" r:id="rId8"/>
    <sheet name="P16Výkaz zmien vo VI podľa IAS" sheetId="18" r:id="rId9"/>
    <sheet name="P17Výkaz PT podľa IAS" sheetId="17" r:id="rId10"/>
    <sheet name="KONTROLA" sheetId="11" r:id="rId11"/>
  </sheets>
  <definedNames>
    <definedName name="Z_72A159F0_CD47_49FC_BA77_706C09DCC43F_.wvu.Cols" localSheetId="0" hidden="1">Polročná_správa!#REF!</definedName>
  </definedNames>
  <calcPr calcId="114210"/>
  <customWorkbookViews>
    <customWorkbookView name="hkalugerovova - vlastný pohľad" guid="{72A159F0-CD47-49FC-BA77-706C09DCC43F}" mergeInterval="0" personalView="1" maximized="1" windowWidth="796" windowHeight="411" tabRatio="829" activeSheetId="1"/>
    <customWorkbookView name="user - vlastní pohled" guid="{FFED8332-1A35-46FB-AD39-9E3605DEBDAA}" mergeInterval="0" personalView="1" maximized="1" windowWidth="1020" windowHeight="605" tabRatio="829" activeSheetId="2"/>
  </customWorkbookViews>
</workbook>
</file>

<file path=xl/calcChain.xml><?xml version="1.0" encoding="utf-8"?>
<calcChain xmlns="http://schemas.openxmlformats.org/spreadsheetml/2006/main">
  <c r="G18" i="13"/>
  <c r="G21"/>
  <c r="G22"/>
  <c r="G24"/>
  <c r="G26"/>
  <c r="C8" i="2"/>
  <c r="B10" i="11"/>
  <c r="B7"/>
  <c r="C5" i="17"/>
  <c r="C4"/>
  <c r="C5" i="18"/>
  <c r="C4"/>
  <c r="C5" i="14"/>
  <c r="C4"/>
  <c r="C5" i="15"/>
  <c r="C4"/>
  <c r="C5" i="13"/>
  <c r="C4"/>
  <c r="C5" i="12"/>
  <c r="C4"/>
  <c r="C4" i="10"/>
  <c r="C3"/>
  <c r="C4" i="8"/>
  <c r="C3"/>
  <c r="B9" i="11"/>
  <c r="B8"/>
  <c r="B6"/>
  <c r="B5"/>
  <c r="B4"/>
  <c r="E24" i="2"/>
  <c r="W22"/>
  <c r="K22"/>
  <c r="A22"/>
  <c r="I19"/>
  <c r="A19"/>
  <c r="A16"/>
  <c r="A13"/>
  <c r="A11"/>
</calcChain>
</file>

<file path=xl/sharedStrings.xml><?xml version="1.0" encoding="utf-8"?>
<sst xmlns="http://schemas.openxmlformats.org/spreadsheetml/2006/main" count="560" uniqueCount="341">
  <si>
    <t>Webové sídlo:</t>
  </si>
  <si>
    <t>Dátum zverejnenia</t>
  </si>
  <si>
    <t>Bod poznámok</t>
  </si>
  <si>
    <t>Porovnateľné obdobie bezprostredne predchádzajúceho účtovného obdobia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</si>
  <si>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</si>
  <si>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</si>
  <si>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Bezprostredne predchádzajúce
účtovné obdobie</t>
  </si>
  <si>
    <t>Právna forma</t>
  </si>
  <si>
    <t xml:space="preserve">Neobežný majetok </t>
  </si>
  <si>
    <t>Pozemky, budovy, zariadenia</t>
  </si>
  <si>
    <t>Nehmotný dlhodobý majetok</t>
  </si>
  <si>
    <t>Ostatný finančný majetok</t>
  </si>
  <si>
    <t>5</t>
  </si>
  <si>
    <t>Investície do nehnuteľností</t>
  </si>
  <si>
    <t>6</t>
  </si>
  <si>
    <t>Investície do dcérskych spoločností</t>
  </si>
  <si>
    <t>7</t>
  </si>
  <si>
    <t>Investície do pridružených spoločností</t>
  </si>
  <si>
    <t>8</t>
  </si>
  <si>
    <t>Neobežný majetok spolu</t>
  </si>
  <si>
    <t xml:space="preserve">Zásoby </t>
  </si>
  <si>
    <t>9</t>
  </si>
  <si>
    <t>Obchodné a ostatné pohľadávky</t>
  </si>
  <si>
    <t>10</t>
  </si>
  <si>
    <t>Peňažné prostriedky a peňažné ekvivalenty</t>
  </si>
  <si>
    <t>Neobežný majetok držaný na predaj</t>
  </si>
  <si>
    <t>11</t>
  </si>
  <si>
    <t>Obežný majetok spolu</t>
  </si>
  <si>
    <t xml:space="preserve">Majetok spolu </t>
  </si>
  <si>
    <t xml:space="preserve">VLASTNÉ  IMANIE A ZÁVÄZKY </t>
  </si>
  <si>
    <t xml:space="preserve">Vlastné imanie </t>
  </si>
  <si>
    <t xml:space="preserve">Základné imanie </t>
  </si>
  <si>
    <t>12</t>
  </si>
  <si>
    <t>Kapitálové rezervy</t>
  </si>
  <si>
    <t>13</t>
  </si>
  <si>
    <t>Nerozdelené zisky (straty)</t>
  </si>
  <si>
    <t>14</t>
  </si>
  <si>
    <t>Vlastné imanie spolu</t>
  </si>
  <si>
    <t xml:space="preserve">Neobežné záväzky </t>
  </si>
  <si>
    <t>Bankové úvery</t>
  </si>
  <si>
    <t>15</t>
  </si>
  <si>
    <t xml:space="preserve">Zamestnanecké požitky </t>
  </si>
  <si>
    <t>16</t>
  </si>
  <si>
    <t>Záväzky z finančného leasingu</t>
  </si>
  <si>
    <t>17</t>
  </si>
  <si>
    <t>Rezerva na rekultivácie nehnuteľností</t>
  </si>
  <si>
    <t>18</t>
  </si>
  <si>
    <t>Obchodné a ostatné dlhodobé záväzky</t>
  </si>
  <si>
    <t>19</t>
  </si>
  <si>
    <t>Neobežné záväzky spolu</t>
  </si>
  <si>
    <t xml:space="preserve">Obežné záväzky </t>
  </si>
  <si>
    <t>Obchodné a ostatné záväzky</t>
  </si>
  <si>
    <t>Bankové úvery a kontokorentné účty</t>
  </si>
  <si>
    <t>Obežné záväzky spolu</t>
  </si>
  <si>
    <t>Záväzky spolu</t>
  </si>
  <si>
    <t xml:space="preserve">Vlastné imanie a záväzky spolu </t>
  </si>
  <si>
    <t>akciová spoločnosť</t>
  </si>
  <si>
    <t>Hornonitrianske bane Prievidza, a.s. v skratke HBP, a.s.</t>
  </si>
  <si>
    <t>Matice slovenskej č. 10</t>
  </si>
  <si>
    <t>971 01</t>
  </si>
  <si>
    <t>Prievidza</t>
  </si>
  <si>
    <t>Ing. Romana Obertášová, odbor organizačno-právny</t>
  </si>
  <si>
    <t>542 50 01</t>
  </si>
  <si>
    <t>541 21 06</t>
  </si>
  <si>
    <t>robertasova@hbp.sk</t>
  </si>
  <si>
    <t>www.hbp.sk</t>
  </si>
  <si>
    <t>1.7.1996</t>
  </si>
  <si>
    <t>99 651 879,73</t>
  </si>
  <si>
    <t>Fond národného majetku SR</t>
  </si>
  <si>
    <t>webové sídlo emitenta, denná tlač s celoštátnou pôsobnosťou, CERI</t>
  </si>
  <si>
    <t>www.hbp.sk               Hospodárske noviny               ceri-submit@nbs.sk</t>
  </si>
  <si>
    <t>a) Banská činnosť a s ňou súvisiaca v súlade s oprávnením Obvodného banského úradu Prievidza č. 1110/96 zo dňa 18.7.1996, ťažba a predaj hnedého uhlia, b) banská záchranná služba, záchranárska činnosť pri závažných prevádzkových nehodách, c!) cestná doprava, d) ubytovacie služby</t>
  </si>
  <si>
    <t>IAS/IFRS</t>
  </si>
  <si>
    <t>nie</t>
  </si>
  <si>
    <t>Obchody boli vykonávané plynule podľa ťažby uhlia, so zabezpečením odbytu do ENO Zemianske Kostoľany. Nenastali žiadne zmeny v obchodoch, ktoré by mohli mať vplyv na finančné postavenie a činnosť emitenta.</t>
  </si>
  <si>
    <t>Vyhlásenie vedenia spoločnosti je uvedené v samostatnej prílohe P12.</t>
  </si>
  <si>
    <t xml:space="preserve">       člen predstavenstva</t>
  </si>
  <si>
    <t>Ing. Daniel Rexa</t>
  </si>
  <si>
    <t>Ing. Tatiana Mellová</t>
  </si>
  <si>
    <t>MAJETOK</t>
  </si>
  <si>
    <t>Výnosy</t>
  </si>
  <si>
    <t>Ostatné prevádzkové výnosy</t>
  </si>
  <si>
    <t>Zmeny stavu zásob a aktivované vlastné výkony</t>
  </si>
  <si>
    <t xml:space="preserve">Spotreba surovín, materiálu a služieb </t>
  </si>
  <si>
    <t>Náklady na zamestnanecké požitky</t>
  </si>
  <si>
    <t xml:space="preserve">Odpisy  </t>
  </si>
  <si>
    <t>Ostatné prevádzkové náklady</t>
  </si>
  <si>
    <t>Prevádzkový zisk/(strata)</t>
  </si>
  <si>
    <t>Finančné výnosy</t>
  </si>
  <si>
    <t xml:space="preserve">Finančné náklady </t>
  </si>
  <si>
    <t xml:space="preserve">Finančné výnosy/(náklady) netto </t>
  </si>
  <si>
    <t>Zisk pred zdanením</t>
  </si>
  <si>
    <t>Daň z príjmov</t>
  </si>
  <si>
    <t>Zisk za obdobie</t>
  </si>
  <si>
    <t>Celkový komplexný výsledok za obdobie</t>
  </si>
  <si>
    <t>Zisk na akciu</t>
  </si>
  <si>
    <t>Základný</t>
  </si>
  <si>
    <t>Redukovaný</t>
  </si>
  <si>
    <t>Poznámka :</t>
  </si>
  <si>
    <t>Základé imanie</t>
  </si>
  <si>
    <t>nerozdelený zisk</t>
  </si>
  <si>
    <t>Zmeny vo vlastnom imaní</t>
  </si>
  <si>
    <t xml:space="preserve">Ostatné </t>
  </si>
  <si>
    <t>Čistý zisk vykázaný priamo vo vlastnom imaní</t>
  </si>
  <si>
    <t>Celkom zisky a straty vykázané za obdobie</t>
  </si>
  <si>
    <t>Doplnenie rezervného fondu</t>
  </si>
  <si>
    <t>Ostatné</t>
  </si>
  <si>
    <t>Čiský zisk vykázaný priamo vo vlasnom imaní</t>
  </si>
  <si>
    <t>Doplnenie rezervého fondu</t>
  </si>
  <si>
    <t>Peňažné toky z bežných činností</t>
  </si>
  <si>
    <t xml:space="preserve">Čistý zisk </t>
  </si>
  <si>
    <t>Úpravy o :</t>
  </si>
  <si>
    <t xml:space="preserve">Odpisy </t>
  </si>
  <si>
    <t>Aktivácia novozisteného majetku</t>
  </si>
  <si>
    <t>Zvýšenie/(zníženie) stavu rezerv</t>
  </si>
  <si>
    <t>Odpis pohľadávky</t>
  </si>
  <si>
    <t>Odpis záväzku</t>
  </si>
  <si>
    <t xml:space="preserve">Kurzové straty, zisky </t>
  </si>
  <si>
    <t xml:space="preserve">Nákladové úroky </t>
  </si>
  <si>
    <t xml:space="preserve">Zisk, strata z predaja zariadenia </t>
  </si>
  <si>
    <t>Ostatné položky nepeňažného charakteru</t>
  </si>
  <si>
    <t>Čisté peňažné prostriedky z prevádzkových činností pred zmenami</t>
  </si>
  <si>
    <t>v pracovnom kapitáli</t>
  </si>
  <si>
    <t>Zvýšenie/(zníženie) obchodných a ostatných pohľadávok</t>
  </si>
  <si>
    <t>Zvýšenie/(zníženie) zásob</t>
  </si>
  <si>
    <t>Zvýšenie/(zníženie) obchodných a ostatných záväzkov</t>
  </si>
  <si>
    <t>Zvýšenie/(zníženie) zamestnaneckých požitkov</t>
  </si>
  <si>
    <t>Zvýšenie/(zníženie) pohľadávok vykázaných v neobežnom majetku</t>
  </si>
  <si>
    <t>Peňažné prostriedky z prevádzkových činností</t>
  </si>
  <si>
    <t>Úroky zaplatené</t>
  </si>
  <si>
    <t>Úroky prijaté</t>
  </si>
  <si>
    <t xml:space="preserve">Daň z príjmu </t>
  </si>
  <si>
    <t>Čisté peňažné prostriedky použité v prevádzkových činnostiach</t>
  </si>
  <si>
    <t>Peňažné toky z investičných činností</t>
  </si>
  <si>
    <t>Výdaj za nákup pozemkov, budov a zariadení a nehmotného majetku</t>
  </si>
  <si>
    <t>Výdaj na nákup finančných investícií</t>
  </si>
  <si>
    <t>Výnosy z predaja pozemkov, budov a zariadení</t>
  </si>
  <si>
    <t>Čisté peňažné prostriedky použité v investičných činnostiach</t>
  </si>
  <si>
    <t>Peňažné toky z finančných činností</t>
  </si>
  <si>
    <t>Príjmy z bankových úverov a kontokoretných účtov</t>
  </si>
  <si>
    <t>Výdavky na splácanie úverov</t>
  </si>
  <si>
    <t>Splátky záväzkov z finančného leasingu</t>
  </si>
  <si>
    <t>Čisté peňažné prostriedky použité vo finančných činnostiach</t>
  </si>
  <si>
    <t>Čisté zvýšenie peňažných prostriedkov a peňažných ekvivalentov</t>
  </si>
  <si>
    <t xml:space="preserve">Peňažné prostriedky a peňažné ekvivalenty na začiatku obdobia </t>
  </si>
  <si>
    <t>Dopady kurzových zmien</t>
  </si>
  <si>
    <t xml:space="preserve">Peňažné prostriedky a peňažné ekvivalenty na konci obdobia 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</si>
  <si>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</si>
  <si>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</si>
  <si>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  <charset val="238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</si>
  <si>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</si>
  <si>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  <charset val="238"/>
      </rPr>
      <t>§ 47 ods. 4 zákona o burze</t>
    </r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</si>
  <si>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</si>
  <si>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</si>
  <si>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  <charset val="238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</si>
  <si>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</si>
  <si>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</si>
  <si>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  <charset val="238"/>
      </rPr>
      <t xml:space="preserve"> Ak polročná finančná správa nebola overená alebo preverená audítorom, emitent uvedie o tejto skutočnosti vo svojej správe vyhlásenie !</t>
    </r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</si>
  <si>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</si>
  <si>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</si>
  <si>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</si>
  <si>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</si>
  <si>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</si>
  <si>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</si>
  <si>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</si>
  <si>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</si>
  <si>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</si>
  <si>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(v EUR)</t>
  </si>
  <si>
    <t>Výkaz komplexného výsledku priebežnej účtovnej závierky (v EUR)</t>
  </si>
  <si>
    <t>Porovnateľné bezprostredne predchádzajúce obdobie od do:</t>
  </si>
  <si>
    <t>Za bežné obdobie od do: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</si>
  <si>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</si>
  <si>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</si>
  <si>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</si>
  <si>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</si>
  <si>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36 005 622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</si>
  <si>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</si>
  <si>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</si>
  <si>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  <charset val="238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</si>
  <si>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</si>
  <si>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</si>
  <si>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</si>
  <si>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  <charset val="238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</si>
  <si>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</si>
  <si>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</si>
  <si>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</si>
  <si>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</si>
  <si>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</si>
  <si>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Výkaz zmien vo vlastnom imaní (v EUR)</t>
  </si>
  <si>
    <t>Výkaz peňažných tokov (v EUR)</t>
  </si>
  <si>
    <t>Účtovné obdobie:</t>
  </si>
  <si>
    <t>od:</t>
  </si>
  <si>
    <t>do:</t>
  </si>
  <si>
    <t>§ 35 ods. 2 písm. c) zákona o burze</t>
  </si>
  <si>
    <t>Podľa § 35 ods. 2 písm. a) polročná správa obsahuje priebežnú správu vypracovanú v súlade s § 35 ods. 9 zákona o burze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</si>
  <si>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</si>
  <si>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</si>
  <si>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</si>
  <si>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</si>
  <si>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</si>
  <si>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</si>
  <si>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</si>
  <si>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</si>
  <si>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</si>
  <si>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</si>
  <si>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</si>
  <si>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</si>
  <si>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</si>
  <si>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</si>
  <si>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</si>
  <si>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</si>
  <si>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</si>
  <si>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</si>
  <si>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áno</t>
  </si>
  <si>
    <t>1.1.2014 - 30.6.2014</t>
  </si>
  <si>
    <t>1.1.2014-30.6.2014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</si>
  <si>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</si>
  <si>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</si>
  <si>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Účtovná závierka-základné údaje</t>
  </si>
  <si>
    <t>26</t>
  </si>
  <si>
    <t>Predmet podnikania:</t>
  </si>
  <si>
    <t>Obežný majetok</t>
  </si>
  <si>
    <t>Netto</t>
  </si>
  <si>
    <t>Bezprostredne nasledujúce účtovné obdobie (predpoklad)</t>
  </si>
  <si>
    <t>Bezprostredne predchádzajúce obdobie od do:</t>
  </si>
  <si>
    <t>Za obdobie od do:</t>
  </si>
  <si>
    <t>POLROČNÁ SPRÁVA</t>
  </si>
  <si>
    <t>Informačná povinnosť za polrok:</t>
  </si>
  <si>
    <t>Výnosové úroky</t>
  </si>
  <si>
    <t>Skutočnosť v účtovnom období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</si>
  <si>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</si>
  <si>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</si>
  <si>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</si>
  <si>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</si>
  <si>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</si>
  <si>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</si>
  <si>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</si>
  <si>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</si>
  <si>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</si>
  <si>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</si>
  <si>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</si>
  <si>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</si>
  <si>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</si>
  <si>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</si>
  <si>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</si>
  <si>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</si>
  <si>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</si>
  <si>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</si>
  <si>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</si>
  <si>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</si>
  <si>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</si>
  <si>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</si>
  <si>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</si>
  <si>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</si>
  <si>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PSČ</t>
  </si>
  <si>
    <t>Názov obce</t>
  </si>
  <si>
    <t xml:space="preserve"> Zostavená dňa:</t>
  </si>
  <si>
    <t xml:space="preserve"> Schválená dňa:</t>
  </si>
  <si>
    <t>Osoba zodpovedná za vedenie účtovníctva:</t>
  </si>
  <si>
    <t>Osoba  zodpovedná za zostavenie účtovnej závierky:</t>
  </si>
  <si>
    <t>Bežné účtovné obdobie</t>
  </si>
  <si>
    <t>046</t>
  </si>
  <si>
    <t>Príloha č. 5 (P5Poznámky)</t>
  </si>
  <si>
    <t>(v  celých eurách)</t>
  </si>
  <si>
    <r>
      <t>Priebežná účtovná závierka je zostavená podľa SAS</t>
    </r>
    <r>
      <rPr>
        <i/>
        <sz val="10"/>
        <rFont val="Arial"/>
        <family val="2"/>
        <charset val="238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  <charset val="238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</si>
  <si>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</si>
  <si>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</si>
  <si>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</si>
  <si>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Priebežná  konsolidovaná účtovná závierka podľa IAS/IFRS</t>
  </si>
  <si>
    <t>Základné údaje k priebežnej účtovnej závierke</t>
  </si>
  <si>
    <t>POLOŽKA</t>
  </si>
  <si>
    <t>Zostavená za obdobie:</t>
  </si>
  <si>
    <t>Názov položky</t>
  </si>
  <si>
    <t>Predchádzajúce účtovné obdobie</t>
  </si>
  <si>
    <t>Vykazované  obdobie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</si>
  <si>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</si>
  <si>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</si>
  <si>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</si>
  <si>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</si>
  <si>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Výkaz o finančnej situácii priebežnej konsolidovanej účtovnej závierky (v EUR)</t>
  </si>
  <si>
    <t>Výkaz komplexného výsledku priebežnej konsolidovanej účtovnej závierky  (v EUR)</t>
  </si>
  <si>
    <t>Príloha č. 1 (P1Účtovná závierka)</t>
  </si>
  <si>
    <t>Príloha č. 4 (P4Výkaz ziskov a strát)</t>
  </si>
  <si>
    <t>Zástupca štatutárneho orgánu účtovnej jednotky alebo fyzickej osoby, ktorá je účtovnou jednotkou: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</si>
  <si>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</si>
  <si>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</si>
  <si>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Dr.h.c. Ing. Peter Čičmanec, PhD.</t>
  </si>
  <si>
    <t>Zostatok k 30. júnu 2014</t>
  </si>
  <si>
    <t>Výdavky na obstaranie cenných papierov</t>
  </si>
  <si>
    <t>Prijaté dividendy a podiely na zisku</t>
  </si>
  <si>
    <t xml:space="preserve">MAJETOK </t>
  </si>
  <si>
    <t>Emisné kvóty</t>
  </si>
  <si>
    <t xml:space="preserve">Neobežný majetok spolu </t>
  </si>
  <si>
    <t xml:space="preserve">Daň z príjmov </t>
  </si>
  <si>
    <t xml:space="preserve">Menšinové podiely </t>
  </si>
  <si>
    <t>Odložený daňový záväzok</t>
  </si>
  <si>
    <t>Zamestnanecké požitky</t>
  </si>
  <si>
    <t>Rezervy</t>
  </si>
  <si>
    <t>23</t>
  </si>
  <si>
    <t>v tom:</t>
  </si>
  <si>
    <t>Zisk vzťahujúci sa na materskú spoločnosť</t>
  </si>
  <si>
    <t>Vyplatenie odmien zo zisku</t>
  </si>
  <si>
    <t>Základné imanie</t>
  </si>
  <si>
    <t>Nerozdelený zisk</t>
  </si>
  <si>
    <t>Spolu</t>
  </si>
  <si>
    <t>Menšinové podiely</t>
  </si>
  <si>
    <t>Vlastné imanie celkom</t>
  </si>
  <si>
    <t xml:space="preserve">Čisté peňažné prostriedky z prevádzkových činností </t>
  </si>
  <si>
    <t>pred zmenami v pracovnom kapitáli</t>
  </si>
  <si>
    <t>Zvýšenie/(zníženie) ostatného obežného finančného majetku</t>
  </si>
  <si>
    <t>Príjmy z predaja dlhodobých cenných papierov</t>
  </si>
  <si>
    <t>Výdavky na zaplatené úroky</t>
  </si>
  <si>
    <t>Výdavky na vyplatené podiely na zisku</t>
  </si>
  <si>
    <t>Daň z príjmu zaplatená</t>
  </si>
  <si>
    <t xml:space="preserve">                            predseda predstavenstva</t>
  </si>
  <si>
    <t>1.1.2015</t>
  </si>
  <si>
    <t>30.6.2015</t>
  </si>
  <si>
    <t>31.08.2015</t>
  </si>
  <si>
    <t>2015</t>
  </si>
  <si>
    <t>Priebežná individuálna účtovná závierka spoločnosti HBP, a.s. zostavená v súlade s Medzinárodnými štandardami pre finančné výkazníctvo k 30. júnu 2015 nebola overená audítorom (viď Vyhlásenie vedenia spoločnosti), príloha P12.</t>
  </si>
  <si>
    <t>1.1.2015 - 30.6.2015</t>
  </si>
  <si>
    <t>1.1.2014 - 31.12.2014</t>
  </si>
  <si>
    <t>V bezprostrednom nasledujúcom účtovnom období je uvedená očakávaná skutočnosť roku 2015</t>
  </si>
  <si>
    <t>Zostatok k 30. júnu 2015</t>
  </si>
  <si>
    <t>Zostatok k 1. januáru  2014</t>
  </si>
  <si>
    <t>Zostatok k 31. decembru 2014</t>
  </si>
  <si>
    <t>1.1.2015-30.6.2015</t>
  </si>
  <si>
    <t>1.1.2014-31.12.2014</t>
  </si>
  <si>
    <t>V hodnotenom období pokračovali štandardné obchodné vzťahy. Významný podiel tvoria obchody s hlavným odberateľom energetického uhlia Slovenskými elektrárňami, a.s. Obchody so spriaznenými osobami  sú uvádzané v Poznámkach k priebežnej skrátenej individuálnej účtovnej závierke v Poznámke č.31 (Prílohač.13P13 Poznámky podľa ISA/IFRS).</t>
  </si>
  <si>
    <t>Zmena poklesu hodnoty neobežného majetku</t>
  </si>
  <si>
    <t>Zvýšenie/(zníženie) stavu z poklesu hodnoty</t>
  </si>
  <si>
    <t>Výdavky na poskytnuté dlhodobé pôžičky</t>
  </si>
  <si>
    <t xml:space="preserve">          29.07.2015</t>
  </si>
  <si>
    <t>Spoločnosť zostavuje konsolidovanú účtovnú závierku.</t>
  </si>
  <si>
    <t>Podiel na zisku pridružených spoločností</t>
  </si>
  <si>
    <t>Konsolidácia predaja podielu AGRO GTV, s.r.o.</t>
  </si>
  <si>
    <t>Konsolidácia odpisu podielu Carbonium a.s.</t>
  </si>
  <si>
    <t>Príjmy z bankových úverov a kontokorentných účtov</t>
  </si>
  <si>
    <t xml:space="preserve">                       V Prievidzi,  31.8.2015</t>
  </si>
  <si>
    <t xml:space="preserve">                      Dr. h.c. Ing. Peter Čičmanec, PhD., v.r.                                                                   Ing. Daniel Rexa, v.r.                                                                                                                                                                                                                                             </t>
  </si>
  <si>
    <t>Spoločnosť hospodárila bez mimoriadnych udalostí a zabezpečovala dostatočnú tvorbu finančných zdrojov na krytie investičných a prevádzkových potrieb. Kladný výsledok hospodárenia  972 045 €  k 30.6.2015 bol dosiahnutý predovšetkým priaznivými výrobnými výsledkami v ťažbe a kvalite uhlia a je v súlade s podnikateľským plánom. V hodnotenom období 1. polroka 2015 a.s. vyťažila 959 200 ton uhlia, čo predstavuje 53,1 % plánovanej ročnej produkcie. Priaznivé výsledky hospodárenia boli dosiahnuté hlavne v mesiacoch január - máj 2015. Spoločnosť okrem otvorených polí v hodnotenom období pokračovala v priprave ťažobnej základe na 12. ŤÚ Bane Handlová a začala prípravu znovuobnovenia ťažby v 6. ŤÚ Bane Nováky. Pozitívne výsledky hospodárenia a.s. dosiahla okrem produktu uhlie aj v produkte záchranárska činnosť v o.z. Hlavná banská záchranná stanica. Vývoj výsledku hospodárenia ovplyvnilo náročné riadenie v oblasti nákladov, s úspornými opatreniami v oblasti spotreby materiálu a energií. V hodnotenom období a.s. udržiavala stabilnú zamestnanosť, s priemerným stavom 3 509 zamestnancov. V ďalšom období a.s. pokračuje v realizácii hospodárenia v zmysle podnikateľského plánu.</t>
  </si>
</sst>
</file>

<file path=xl/styles.xml><?xml version="1.0" encoding="utf-8"?>
<styleSheet xmlns="http://schemas.openxmlformats.org/spreadsheetml/2006/main">
  <numFmts count="5">
    <numFmt numFmtId="164" formatCode="#,##0\ _S_k"/>
    <numFmt numFmtId="165" formatCode="d/m/yyyy;@"/>
    <numFmt numFmtId="166" formatCode="_(* #,##0_);_(* \(#,##0\);_(* &quot;0&quot;_);_(@_)"/>
    <numFmt numFmtId="167" formatCode="#,##0.000"/>
    <numFmt numFmtId="168" formatCode="_(* #,##0_);_(* \(#,##0\);_(* &quot;-&quot;_);_(@_)"/>
  </numFmts>
  <fonts count="48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color indexed="12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i/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sz val="10"/>
      <color indexed="10"/>
      <name val="Times New Roman"/>
      <family val="1"/>
      <charset val="238"/>
    </font>
    <font>
      <i/>
      <sz val="10"/>
      <color indexed="10"/>
      <name val="Arial"/>
      <family val="2"/>
    </font>
    <font>
      <i/>
      <sz val="12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1"/>
      <name val="Times New Roman CE"/>
      <family val="1"/>
      <charset val="238"/>
    </font>
    <font>
      <sz val="10"/>
      <name val="MS Sans Serif"/>
      <charset val="238"/>
    </font>
    <font>
      <sz val="11"/>
      <name val="Times New Roman CE"/>
      <family val="1"/>
      <charset val="238"/>
    </font>
    <font>
      <sz val="11"/>
      <name val="Times New Roman CE"/>
      <charset val="238"/>
    </font>
    <font>
      <sz val="8"/>
      <name val="Arial"/>
      <family val="2"/>
      <charset val="238"/>
    </font>
    <font>
      <b/>
      <sz val="11"/>
      <name val="Times New Roman CE"/>
      <charset val="238"/>
    </font>
    <font>
      <b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2" fillId="0" borderId="0"/>
  </cellStyleXfs>
  <cellXfs count="743">
    <xf numFmtId="0" fontId="0" fillId="0" borderId="0" xfId="0"/>
    <xf numFmtId="0" fontId="10" fillId="0" borderId="0" xfId="0" applyNumberFormat="1" applyFont="1" applyAlignment="1" applyProtection="1">
      <alignment vertical="center"/>
    </xf>
    <xf numFmtId="0" fontId="16" fillId="0" borderId="0" xfId="0" applyNumberFormat="1" applyFont="1" applyAlignment="1" applyProtection="1">
      <alignment vertical="center"/>
    </xf>
    <xf numFmtId="0" fontId="14" fillId="0" borderId="0" xfId="0" applyNumberFormat="1" applyFont="1" applyAlignment="1" applyProtection="1">
      <alignment vertical="center"/>
    </xf>
    <xf numFmtId="0" fontId="15" fillId="0" borderId="0" xfId="0" applyNumberFormat="1" applyFont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18" fillId="0" borderId="0" xfId="0" applyNumberFormat="1" applyFont="1" applyBorder="1" applyAlignment="1" applyProtection="1">
      <alignment horizontal="center" vertical="center"/>
    </xf>
    <xf numFmtId="0" fontId="10" fillId="0" borderId="1" xfId="0" applyNumberFormat="1" applyFont="1" applyBorder="1" applyAlignment="1" applyProtection="1">
      <alignment vertical="center"/>
    </xf>
    <xf numFmtId="0" fontId="10" fillId="0" borderId="0" xfId="0" applyNumberFormat="1" applyFont="1" applyBorder="1" applyAlignment="1" applyProtection="1">
      <alignment vertical="center" wrapText="1"/>
    </xf>
    <xf numFmtId="0" fontId="10" fillId="0" borderId="2" xfId="0" applyNumberFormat="1" applyFont="1" applyBorder="1" applyAlignment="1" applyProtection="1">
      <alignment vertical="center"/>
    </xf>
    <xf numFmtId="0" fontId="10" fillId="0" borderId="0" xfId="0" applyNumberFormat="1" applyFont="1" applyAlignment="1" applyProtection="1">
      <alignment horizontal="center" vertical="center" wrapText="1"/>
    </xf>
    <xf numFmtId="0" fontId="10" fillId="0" borderId="0" xfId="0" applyNumberFormat="1" applyFont="1" applyAlignment="1" applyProtection="1">
      <alignment horizontal="left" vertical="center" indent="1"/>
    </xf>
    <xf numFmtId="49" fontId="10" fillId="0" borderId="0" xfId="0" applyNumberFormat="1" applyFont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vertical="center"/>
      <protection hidden="1"/>
    </xf>
    <xf numFmtId="49" fontId="10" fillId="0" borderId="0" xfId="0" applyNumberFormat="1" applyFont="1" applyFill="1" applyBorder="1" applyAlignment="1" applyProtection="1">
      <alignment horizontal="left" vertical="center"/>
      <protection hidden="1"/>
    </xf>
    <xf numFmtId="49" fontId="1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49" fontId="10" fillId="0" borderId="3" xfId="0" applyNumberFormat="1" applyFont="1" applyBorder="1" applyAlignment="1" applyProtection="1">
      <alignment vertical="center"/>
      <protection hidden="1"/>
    </xf>
    <xf numFmtId="49" fontId="10" fillId="0" borderId="4" xfId="0" applyNumberFormat="1" applyFont="1" applyBorder="1" applyAlignment="1" applyProtection="1">
      <alignment vertical="center"/>
      <protection hidden="1"/>
    </xf>
    <xf numFmtId="49" fontId="1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10" fillId="0" borderId="5" xfId="0" applyNumberFormat="1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0" fillId="0" borderId="0" xfId="0" applyNumberFormat="1" applyFont="1" applyAlignment="1" applyProtection="1">
      <alignment vertical="center" wrapText="1"/>
      <protection hidden="1"/>
    </xf>
    <xf numFmtId="0" fontId="4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49" fontId="6" fillId="0" borderId="0" xfId="0" applyNumberFormat="1" applyFont="1" applyAlignment="1" applyProtection="1">
      <alignment vertical="center"/>
    </xf>
    <xf numFmtId="49" fontId="6" fillId="0" borderId="0" xfId="0" applyNumberFormat="1" applyFont="1" applyProtection="1"/>
    <xf numFmtId="164" fontId="6" fillId="0" borderId="0" xfId="0" applyNumberFormat="1" applyFont="1" applyProtection="1"/>
    <xf numFmtId="0" fontId="6" fillId="0" borderId="0" xfId="0" applyFont="1" applyAlignment="1" applyProtection="1">
      <alignment wrapText="1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5" fillId="0" borderId="0" xfId="0" applyFont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7" fillId="0" borderId="0" xfId="0" applyNumberFormat="1" applyFont="1" applyBorder="1" applyAlignment="1" applyProtection="1">
      <alignment vertical="center"/>
    </xf>
    <xf numFmtId="0" fontId="0" fillId="2" borderId="0" xfId="0" applyFill="1" applyBorder="1" applyAlignment="1"/>
    <xf numFmtId="0" fontId="24" fillId="0" borderId="6" xfId="0" applyFont="1" applyFill="1" applyBorder="1"/>
    <xf numFmtId="0" fontId="24" fillId="0" borderId="7" xfId="0" applyFont="1" applyFill="1" applyBorder="1"/>
    <xf numFmtId="0" fontId="25" fillId="0" borderId="8" xfId="0" applyFont="1" applyBorder="1"/>
    <xf numFmtId="0" fontId="26" fillId="0" borderId="9" xfId="0" applyFont="1" applyBorder="1"/>
    <xf numFmtId="0" fontId="25" fillId="0" borderId="10" xfId="0" applyFont="1" applyBorder="1"/>
    <xf numFmtId="0" fontId="27" fillId="0" borderId="9" xfId="0" applyFont="1" applyBorder="1"/>
    <xf numFmtId="0" fontId="25" fillId="0" borderId="11" xfId="0" applyFont="1" applyBorder="1"/>
    <xf numFmtId="0" fontId="27" fillId="0" borderId="12" xfId="0" applyFont="1" applyBorder="1"/>
    <xf numFmtId="0" fontId="27" fillId="0" borderId="13" xfId="0" applyFont="1" applyBorder="1"/>
    <xf numFmtId="0" fontId="27" fillId="0" borderId="14" xfId="0" applyFont="1" applyBorder="1"/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 wrapText="1"/>
      <protection locked="0"/>
    </xf>
    <xf numFmtId="49" fontId="28" fillId="0" borderId="0" xfId="0" applyNumberFormat="1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Protection="1"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49" fontId="9" fillId="0" borderId="16" xfId="0" applyNumberFormat="1" applyFont="1" applyBorder="1" applyAlignment="1" applyProtection="1">
      <alignment vertical="center"/>
    </xf>
    <xf numFmtId="49" fontId="19" fillId="0" borderId="0" xfId="0" applyNumberFormat="1" applyFont="1" applyBorder="1" applyAlignment="1" applyProtection="1">
      <alignment vertical="center"/>
    </xf>
    <xf numFmtId="49" fontId="10" fillId="0" borderId="0" xfId="0" applyNumberFormat="1" applyFont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/>
    </xf>
    <xf numFmtId="49" fontId="9" fillId="0" borderId="17" xfId="0" applyNumberFormat="1" applyFont="1" applyBorder="1" applyAlignment="1" applyProtection="1">
      <alignment vertical="center"/>
    </xf>
    <xf numFmtId="49" fontId="21" fillId="0" borderId="17" xfId="0" applyNumberFormat="1" applyFont="1" applyFill="1" applyBorder="1" applyAlignment="1" applyProtection="1">
      <alignment vertical="center"/>
    </xf>
    <xf numFmtId="49" fontId="9" fillId="0" borderId="17" xfId="0" applyNumberFormat="1" applyFont="1" applyFill="1" applyBorder="1" applyAlignment="1" applyProtection="1">
      <alignment vertical="center"/>
    </xf>
    <xf numFmtId="49" fontId="9" fillId="0" borderId="18" xfId="0" applyNumberFormat="1" applyFont="1" applyBorder="1" applyAlignment="1" applyProtection="1">
      <alignment horizontal="left" vertical="center" indent="2"/>
    </xf>
    <xf numFmtId="49" fontId="9" fillId="0" borderId="19" xfId="0" applyNumberFormat="1" applyFont="1" applyBorder="1" applyAlignment="1" applyProtection="1">
      <alignment horizontal="left" vertical="center" indent="2"/>
    </xf>
    <xf numFmtId="49" fontId="9" fillId="0" borderId="20" xfId="0" applyNumberFormat="1" applyFont="1" applyBorder="1" applyAlignment="1" applyProtection="1">
      <alignment vertical="center"/>
    </xf>
    <xf numFmtId="49" fontId="10" fillId="0" borderId="18" xfId="0" applyNumberFormat="1" applyFont="1" applyBorder="1" applyAlignment="1" applyProtection="1">
      <alignment vertical="center"/>
    </xf>
    <xf numFmtId="49" fontId="10" fillId="0" borderId="19" xfId="0" applyNumberFormat="1" applyFont="1" applyBorder="1" applyAlignment="1" applyProtection="1">
      <alignment vertical="center"/>
    </xf>
    <xf numFmtId="49" fontId="9" fillId="0" borderId="6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vertical="center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wrapText="1"/>
      <protection locked="0"/>
    </xf>
    <xf numFmtId="49" fontId="6" fillId="0" borderId="0" xfId="0" applyNumberFormat="1" applyFont="1" applyProtection="1"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vertical="center" wrapText="1" shrinkToFit="1"/>
      <protection locked="0"/>
    </xf>
    <xf numFmtId="0" fontId="13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Alignment="1"/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10" fillId="0" borderId="0" xfId="0" applyNumberFormat="1" applyFont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vertical="center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9" fontId="9" fillId="0" borderId="20" xfId="0" applyNumberFormat="1" applyFont="1" applyFill="1" applyBorder="1" applyAlignment="1" applyProtection="1">
      <alignment horizontal="right" vertical="center"/>
    </xf>
    <xf numFmtId="49" fontId="20" fillId="0" borderId="0" xfId="0" applyNumberFormat="1" applyFont="1" applyBorder="1" applyAlignment="1" applyProtection="1">
      <alignment vertical="center"/>
    </xf>
    <xf numFmtId="49" fontId="20" fillId="0" borderId="0" xfId="0" applyNumberFormat="1" applyFont="1" applyAlignment="1" applyProtection="1">
      <alignment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vertical="center"/>
    </xf>
    <xf numFmtId="49" fontId="10" fillId="0" borderId="0" xfId="0" applyNumberFormat="1" applyFont="1" applyAlignment="1" applyProtection="1">
      <alignment vertical="center" wrapText="1"/>
    </xf>
    <xf numFmtId="0" fontId="0" fillId="0" borderId="0" xfId="0" applyBorder="1" applyAlignment="1" applyProtection="1">
      <alignment horizontal="left" vertical="center"/>
    </xf>
    <xf numFmtId="49" fontId="10" fillId="0" borderId="0" xfId="0" applyNumberFormat="1" applyFont="1" applyBorder="1" applyAlignment="1" applyProtection="1">
      <alignment vertical="center" wrapText="1"/>
    </xf>
    <xf numFmtId="0" fontId="31" fillId="0" borderId="0" xfId="0" applyFont="1" applyBorder="1" applyAlignment="1" applyProtection="1">
      <alignment horizontal="center" vertical="top" wrapText="1"/>
    </xf>
    <xf numFmtId="49" fontId="9" fillId="0" borderId="0" xfId="0" applyNumberFormat="1" applyFont="1" applyBorder="1" applyAlignment="1" applyProtection="1">
      <alignment vertical="center" wrapText="1"/>
    </xf>
    <xf numFmtId="0" fontId="31" fillId="0" borderId="0" xfId="0" applyFont="1" applyBorder="1" applyAlignment="1" applyProtection="1">
      <alignment vertical="top" wrapText="1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0" fontId="36" fillId="0" borderId="21" xfId="0" applyFont="1" applyBorder="1" applyAlignment="1" applyProtection="1">
      <protection locked="0"/>
    </xf>
    <xf numFmtId="0" fontId="36" fillId="0" borderId="22" xfId="0" applyFont="1" applyBorder="1" applyAlignment="1" applyProtection="1">
      <protection locked="0"/>
    </xf>
    <xf numFmtId="0" fontId="36" fillId="0" borderId="1" xfId="0" applyFont="1" applyBorder="1" applyAlignment="1" applyProtection="1">
      <protection locked="0"/>
    </xf>
    <xf numFmtId="49" fontId="38" fillId="0" borderId="0" xfId="0" applyNumberFormat="1" applyFont="1" applyBorder="1" applyAlignment="1" applyProtection="1">
      <alignment vertical="center"/>
      <protection locked="0"/>
    </xf>
    <xf numFmtId="49" fontId="38" fillId="0" borderId="5" xfId="0" applyNumberFormat="1" applyFont="1" applyBorder="1" applyAlignment="1" applyProtection="1">
      <alignment vertical="center"/>
      <protection locked="0"/>
    </xf>
    <xf numFmtId="49" fontId="35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top"/>
    </xf>
    <xf numFmtId="49" fontId="39" fillId="0" borderId="0" xfId="0" applyNumberFormat="1" applyFont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0" fontId="25" fillId="0" borderId="23" xfId="0" applyFont="1" applyFill="1" applyBorder="1"/>
    <xf numFmtId="0" fontId="27" fillId="0" borderId="24" xfId="0" applyFont="1" applyBorder="1"/>
    <xf numFmtId="0" fontId="0" fillId="0" borderId="0" xfId="0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vertical="top" wrapText="1"/>
    </xf>
    <xf numFmtId="49" fontId="32" fillId="0" borderId="0" xfId="0" applyNumberFormat="1" applyFont="1" applyBorder="1" applyAlignment="1" applyProtection="1">
      <alignment vertical="top" wrapText="1"/>
    </xf>
    <xf numFmtId="0" fontId="21" fillId="2" borderId="15" xfId="0" applyFont="1" applyFill="1" applyBorder="1" applyAlignment="1" applyProtection="1">
      <alignment vertical="center"/>
      <protection locked="0"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164" fontId="22" fillId="3" borderId="15" xfId="0" applyNumberFormat="1" applyFont="1" applyFill="1" applyBorder="1" applyAlignment="1" applyProtection="1">
      <alignment horizontal="right" vertical="center"/>
      <protection locked="0"/>
    </xf>
    <xf numFmtId="0" fontId="22" fillId="2" borderId="15" xfId="0" applyFont="1" applyFill="1" applyBorder="1" applyAlignment="1" applyProtection="1">
      <alignment vertical="center"/>
      <protection locked="0"/>
    </xf>
    <xf numFmtId="0" fontId="22" fillId="0" borderId="15" xfId="0" applyFont="1" applyFill="1" applyBorder="1" applyAlignment="1" applyProtection="1">
      <alignment vertical="center"/>
      <protection locked="0"/>
    </xf>
    <xf numFmtId="49" fontId="10" fillId="3" borderId="7" xfId="0" applyNumberFormat="1" applyFont="1" applyFill="1" applyBorder="1" applyAlignment="1" applyProtection="1">
      <alignment horizontal="left" vertical="center"/>
      <protection locked="0"/>
    </xf>
    <xf numFmtId="49" fontId="10" fillId="3" borderId="20" xfId="0" applyNumberFormat="1" applyFont="1" applyFill="1" applyBorder="1" applyAlignment="1" applyProtection="1">
      <alignment horizontal="left" vertical="center"/>
      <protection locked="0"/>
    </xf>
    <xf numFmtId="49" fontId="10" fillId="0" borderId="20" xfId="0" applyNumberFormat="1" applyFont="1" applyFill="1" applyBorder="1" applyAlignment="1" applyProtection="1">
      <alignment horizontal="left" vertical="center"/>
      <protection locked="0"/>
    </xf>
    <xf numFmtId="49" fontId="10" fillId="0" borderId="20" xfId="0" applyNumberFormat="1" applyFont="1" applyFill="1" applyBorder="1" applyAlignment="1" applyProtection="1">
      <alignment vertical="center"/>
    </xf>
    <xf numFmtId="49" fontId="9" fillId="0" borderId="2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49" fontId="10" fillId="3" borderId="7" xfId="0" applyNumberFormat="1" applyFont="1" applyFill="1" applyBorder="1" applyAlignment="1" applyProtection="1">
      <alignment vertical="center"/>
      <protection locked="0"/>
    </xf>
    <xf numFmtId="49" fontId="10" fillId="0" borderId="6" xfId="0" applyNumberFormat="1" applyFont="1" applyFill="1" applyBorder="1" applyAlignment="1" applyProtection="1">
      <alignment vertical="center" wrapText="1"/>
      <protection locked="0"/>
    </xf>
    <xf numFmtId="49" fontId="10" fillId="3" borderId="6" xfId="0" applyNumberFormat="1" applyFont="1" applyFill="1" applyBorder="1" applyAlignment="1" applyProtection="1">
      <alignment vertical="center"/>
      <protection locked="0"/>
    </xf>
    <xf numFmtId="49" fontId="22" fillId="0" borderId="25" xfId="0" applyNumberFormat="1" applyFont="1" applyBorder="1" applyAlignment="1" applyProtection="1">
      <alignment vertical="center"/>
      <protection locked="0"/>
    </xf>
    <xf numFmtId="49" fontId="22" fillId="0" borderId="0" xfId="0" applyNumberFormat="1" applyFont="1" applyBorder="1" applyAlignment="1" applyProtection="1">
      <alignment vertical="center"/>
      <protection locked="0"/>
    </xf>
    <xf numFmtId="164" fontId="6" fillId="0" borderId="0" xfId="0" applyNumberFormat="1" applyFont="1" applyFill="1" applyProtection="1">
      <protection locked="0"/>
    </xf>
    <xf numFmtId="164" fontId="6" fillId="0" borderId="0" xfId="0" applyNumberFormat="1" applyFont="1" applyFill="1" applyProtection="1"/>
    <xf numFmtId="49" fontId="6" fillId="0" borderId="22" xfId="0" applyNumberFormat="1" applyFont="1" applyBorder="1" applyAlignment="1" applyProtection="1">
      <alignment horizontal="center" vertical="center"/>
      <protection locked="0"/>
    </xf>
    <xf numFmtId="164" fontId="6" fillId="0" borderId="22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49" fontId="6" fillId="0" borderId="0" xfId="0" applyNumberFormat="1" applyFont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</xf>
    <xf numFmtId="49" fontId="6" fillId="4" borderId="0" xfId="0" applyNumberFormat="1" applyFont="1" applyFill="1" applyBorder="1" applyAlignment="1" applyProtection="1">
      <alignment horizontal="center" vertical="center" wrapText="1"/>
    </xf>
    <xf numFmtId="0" fontId="21" fillId="2" borderId="15" xfId="0" applyFont="1" applyFill="1" applyBorder="1" applyProtection="1">
      <protection locked="0"/>
    </xf>
    <xf numFmtId="0" fontId="41" fillId="2" borderId="15" xfId="0" applyFont="1" applyFill="1" applyBorder="1" applyProtection="1">
      <protection locked="0"/>
    </xf>
    <xf numFmtId="166" fontId="22" fillId="3" borderId="15" xfId="2" applyNumberFormat="1" applyFont="1" applyFill="1" applyBorder="1" applyAlignment="1" applyProtection="1">
      <alignment horizontal="right"/>
      <protection locked="0"/>
    </xf>
    <xf numFmtId="0" fontId="22" fillId="2" borderId="15" xfId="0" applyFont="1" applyFill="1" applyBorder="1" applyProtection="1">
      <protection locked="0"/>
    </xf>
    <xf numFmtId="0" fontId="43" fillId="2" borderId="15" xfId="0" applyFont="1" applyFill="1" applyBorder="1" applyProtection="1">
      <protection locked="0"/>
    </xf>
    <xf numFmtId="166" fontId="22" fillId="3" borderId="15" xfId="0" applyNumberFormat="1" applyFont="1" applyFill="1" applyBorder="1" applyAlignment="1" applyProtection="1">
      <alignment horizontal="right"/>
      <protection locked="0"/>
    </xf>
    <xf numFmtId="166" fontId="22" fillId="3" borderId="26" xfId="0" applyNumberFormat="1" applyFont="1" applyFill="1" applyBorder="1" applyAlignment="1" applyProtection="1">
      <alignment horizontal="right"/>
      <protection locked="0"/>
    </xf>
    <xf numFmtId="166" fontId="22" fillId="3" borderId="27" xfId="0" applyNumberFormat="1" applyFont="1" applyFill="1" applyBorder="1" applyAlignment="1" applyProtection="1">
      <alignment horizontal="right"/>
      <protection locked="0"/>
    </xf>
    <xf numFmtId="164" fontId="6" fillId="0" borderId="28" xfId="0" applyNumberFormat="1" applyFont="1" applyFill="1" applyBorder="1" applyAlignment="1" applyProtection="1">
      <alignment horizontal="right" vertical="center"/>
      <protection locked="0"/>
    </xf>
    <xf numFmtId="166" fontId="22" fillId="3" borderId="29" xfId="0" applyNumberFormat="1" applyFont="1" applyFill="1" applyBorder="1" applyAlignment="1" applyProtection="1">
      <alignment horizontal="right"/>
      <protection locked="0"/>
    </xf>
    <xf numFmtId="164" fontId="22" fillId="3" borderId="27" xfId="0" applyNumberFormat="1" applyFont="1" applyFill="1" applyBorder="1" applyAlignment="1" applyProtection="1">
      <alignment horizontal="right" vertical="center"/>
      <protection locked="0"/>
    </xf>
    <xf numFmtId="167" fontId="22" fillId="3" borderId="15" xfId="0" applyNumberFormat="1" applyFont="1" applyFill="1" applyBorder="1" applyAlignment="1" applyProtection="1">
      <alignment horizontal="right" vertical="center"/>
      <protection locked="0"/>
    </xf>
    <xf numFmtId="0" fontId="44" fillId="2" borderId="15" xfId="0" applyFont="1" applyFill="1" applyBorder="1" applyProtection="1">
      <protection locked="0"/>
    </xf>
    <xf numFmtId="164" fontId="6" fillId="0" borderId="30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3" fillId="0" borderId="0" xfId="0" applyFont="1" applyFill="1" applyBorder="1" applyAlignment="1" applyProtection="1">
      <alignment horizontal="center"/>
      <protection locked="0"/>
    </xf>
    <xf numFmtId="168" fontId="7" fillId="0" borderId="0" xfId="0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Fill="1" applyBorder="1" applyProtection="1">
      <protection locked="0"/>
    </xf>
    <xf numFmtId="168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</xf>
    <xf numFmtId="49" fontId="6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7" fillId="3" borderId="15" xfId="0" applyNumberFormat="1" applyFont="1" applyFill="1" applyBorder="1" applyAlignment="1" applyProtection="1">
      <alignment horizontal="right" vertical="center"/>
      <protection locked="0"/>
    </xf>
    <xf numFmtId="0" fontId="21" fillId="4" borderId="27" xfId="0" applyFont="1" applyFill="1" applyBorder="1" applyProtection="1">
      <protection locked="0"/>
    </xf>
    <xf numFmtId="0" fontId="22" fillId="4" borderId="15" xfId="0" applyFont="1" applyFill="1" applyBorder="1" applyProtection="1">
      <protection locked="0"/>
    </xf>
    <xf numFmtId="0" fontId="21" fillId="4" borderId="15" xfId="0" applyFont="1" applyFill="1" applyBorder="1" applyProtection="1">
      <protection locked="0"/>
    </xf>
    <xf numFmtId="0" fontId="22" fillId="4" borderId="31" xfId="0" applyFont="1" applyFill="1" applyBorder="1" applyProtection="1"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Border="1" applyProtection="1">
      <protection locked="0"/>
    </xf>
    <xf numFmtId="0" fontId="0" fillId="0" borderId="15" xfId="0" applyBorder="1" applyProtection="1"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166" fontId="1" fillId="3" borderId="15" xfId="0" applyNumberFormat="1" applyFont="1" applyFill="1" applyBorder="1" applyProtection="1">
      <protection locked="0"/>
    </xf>
    <xf numFmtId="166" fontId="1" fillId="3" borderId="26" xfId="0" applyNumberFormat="1" applyFont="1" applyFill="1" applyBorder="1" applyProtection="1">
      <protection locked="0"/>
    </xf>
    <xf numFmtId="166" fontId="1" fillId="3" borderId="27" xfId="0" applyNumberFormat="1" applyFont="1" applyFill="1" applyBorder="1" applyProtection="1">
      <protection locked="0"/>
    </xf>
    <xf numFmtId="0" fontId="22" fillId="0" borderId="15" xfId="0" applyFont="1" applyBorder="1" applyProtection="1">
      <protection locked="0"/>
    </xf>
    <xf numFmtId="166" fontId="1" fillId="3" borderId="31" xfId="0" applyNumberFormat="1" applyFont="1" applyFill="1" applyBorder="1" applyProtection="1"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/>
      <protection locked="0"/>
    </xf>
    <xf numFmtId="0" fontId="28" fillId="3" borderId="27" xfId="0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 wrapText="1"/>
      <protection locked="0"/>
    </xf>
    <xf numFmtId="49" fontId="22" fillId="0" borderId="32" xfId="0" applyNumberFormat="1" applyFont="1" applyBorder="1" applyAlignment="1" applyProtection="1">
      <alignment horizontal="center" vertical="center"/>
      <protection locked="0"/>
    </xf>
    <xf numFmtId="49" fontId="22" fillId="0" borderId="32" xfId="0" applyNumberFormat="1" applyFont="1" applyFill="1" applyBorder="1" applyAlignment="1" applyProtection="1">
      <alignment horizontal="center" vertical="center"/>
      <protection locked="0"/>
    </xf>
    <xf numFmtId="49" fontId="21" fillId="4" borderId="32" xfId="0" applyNumberFormat="1" applyFont="1" applyFill="1" applyBorder="1" applyAlignment="1" applyProtection="1">
      <alignment horizontal="left" vertical="center"/>
      <protection locked="0"/>
    </xf>
    <xf numFmtId="166" fontId="22" fillId="3" borderId="35" xfId="0" applyNumberFormat="1" applyFont="1" applyFill="1" applyBorder="1" applyAlignment="1" applyProtection="1">
      <alignment horizontal="right" vertical="center"/>
      <protection locked="0"/>
    </xf>
    <xf numFmtId="0" fontId="15" fillId="0" borderId="25" xfId="0" applyNumberFormat="1" applyFont="1" applyFill="1" applyBorder="1" applyAlignment="1" applyProtection="1">
      <alignment horizontal="left" vertical="center"/>
    </xf>
    <xf numFmtId="0" fontId="6" fillId="0" borderId="25" xfId="0" applyFont="1" applyFill="1" applyBorder="1" applyProtection="1">
      <protection locked="0"/>
    </xf>
    <xf numFmtId="164" fontId="40" fillId="0" borderId="25" xfId="0" applyNumberFormat="1" applyFont="1" applyFill="1" applyBorder="1" applyAlignment="1" applyProtection="1">
      <alignment horizontal="right" vertical="center"/>
      <protection locked="0"/>
    </xf>
    <xf numFmtId="164" fontId="22" fillId="0" borderId="25" xfId="0" applyNumberFormat="1" applyFont="1" applyFill="1" applyBorder="1" applyAlignment="1" applyProtection="1">
      <alignment horizontal="right" vertical="center"/>
      <protection locked="0"/>
    </xf>
    <xf numFmtId="166" fontId="22" fillId="0" borderId="25" xfId="0" applyNumberFormat="1" applyFont="1" applyFill="1" applyBorder="1" applyAlignment="1" applyProtection="1">
      <alignment horizontal="right" vertical="center"/>
      <protection locked="0"/>
    </xf>
    <xf numFmtId="166" fontId="22" fillId="0" borderId="25" xfId="0" applyNumberFormat="1" applyFont="1" applyFill="1" applyBorder="1" applyAlignment="1" applyProtection="1">
      <alignment vertical="center"/>
      <protection locked="0"/>
    </xf>
    <xf numFmtId="3" fontId="40" fillId="3" borderId="15" xfId="0" applyNumberFormat="1" applyFont="1" applyFill="1" applyBorder="1" applyAlignment="1" applyProtection="1">
      <alignment horizontal="right" vertical="center"/>
      <protection locked="0"/>
    </xf>
    <xf numFmtId="3" fontId="22" fillId="3" borderId="15" xfId="0" applyNumberFormat="1" applyFont="1" applyFill="1" applyBorder="1" applyAlignment="1" applyProtection="1">
      <alignment horizontal="right" vertical="center"/>
      <protection locked="0"/>
    </xf>
    <xf numFmtId="3" fontId="22" fillId="3" borderId="32" xfId="0" applyNumberFormat="1" applyFont="1" applyFill="1" applyBorder="1" applyAlignment="1" applyProtection="1">
      <alignment horizontal="right" vertical="center"/>
      <protection locked="0"/>
    </xf>
    <xf numFmtId="3" fontId="22" fillId="3" borderId="26" xfId="0" applyNumberFormat="1" applyFont="1" applyFill="1" applyBorder="1" applyAlignment="1" applyProtection="1">
      <alignment horizontal="right" vertical="center"/>
      <protection locked="0"/>
    </xf>
    <xf numFmtId="3" fontId="10" fillId="3" borderId="27" xfId="0" applyNumberFormat="1" applyFont="1" applyFill="1" applyBorder="1" applyProtection="1">
      <protection locked="0"/>
    </xf>
    <xf numFmtId="3" fontId="10" fillId="3" borderId="15" xfId="0" applyNumberFormat="1" applyFont="1" applyFill="1" applyBorder="1" applyProtection="1">
      <protection locked="0"/>
    </xf>
    <xf numFmtId="3" fontId="10" fillId="3" borderId="31" xfId="0" applyNumberFormat="1" applyFont="1" applyFill="1" applyBorder="1" applyProtection="1">
      <protection locked="0"/>
    </xf>
    <xf numFmtId="3" fontId="10" fillId="3" borderId="26" xfId="0" applyNumberFormat="1" applyFont="1" applyFill="1" applyBorder="1" applyProtection="1">
      <protection locked="0"/>
    </xf>
    <xf numFmtId="3" fontId="10" fillId="3" borderId="36" xfId="0" applyNumberFormat="1" applyFont="1" applyFill="1" applyBorder="1" applyProtection="1">
      <protection locked="0"/>
    </xf>
    <xf numFmtId="3" fontId="10" fillId="3" borderId="37" xfId="0" applyNumberFormat="1" applyFont="1" applyFill="1" applyBorder="1" applyProtection="1">
      <protection locked="0"/>
    </xf>
    <xf numFmtId="3" fontId="6" fillId="5" borderId="15" xfId="0" applyNumberFormat="1" applyFont="1" applyFill="1" applyBorder="1" applyAlignment="1" applyProtection="1">
      <alignment horizontal="right" vertical="center"/>
      <protection locked="0"/>
    </xf>
    <xf numFmtId="3" fontId="6" fillId="3" borderId="32" xfId="0" applyNumberFormat="1" applyFont="1" applyFill="1" applyBorder="1" applyAlignment="1" applyProtection="1">
      <alignment horizontal="right" vertical="center"/>
      <protection locked="0"/>
    </xf>
    <xf numFmtId="3" fontId="0" fillId="3" borderId="38" xfId="0" applyNumberFormat="1" applyFill="1" applyBorder="1" applyAlignment="1" applyProtection="1">
      <alignment horizontal="right" vertical="center"/>
      <protection locked="0"/>
    </xf>
    <xf numFmtId="3" fontId="7" fillId="3" borderId="15" xfId="0" applyNumberFormat="1" applyFont="1" applyFill="1" applyBorder="1" applyAlignment="1" applyProtection="1">
      <alignment horizontal="right" vertical="center"/>
      <protection locked="0"/>
    </xf>
    <xf numFmtId="3" fontId="10" fillId="3" borderId="15" xfId="0" applyNumberFormat="1" applyFont="1" applyFill="1" applyBorder="1" applyAlignment="1" applyProtection="1">
      <alignment horizontal="right" vertical="center"/>
      <protection locked="0"/>
    </xf>
    <xf numFmtId="3" fontId="6" fillId="3" borderId="15" xfId="0" applyNumberFormat="1" applyFont="1" applyFill="1" applyBorder="1" applyAlignment="1" applyProtection="1">
      <alignment horizontal="right" vertical="center"/>
      <protection locked="0"/>
    </xf>
    <xf numFmtId="3" fontId="47" fillId="3" borderId="15" xfId="0" applyNumberFormat="1" applyFont="1" applyFill="1" applyBorder="1" applyAlignment="1" applyProtection="1">
      <alignment horizontal="right" vertical="center"/>
      <protection locked="0"/>
    </xf>
    <xf numFmtId="0" fontId="22" fillId="4" borderId="38" xfId="0" applyFont="1" applyFill="1" applyBorder="1" applyProtection="1">
      <protection locked="0"/>
    </xf>
    <xf numFmtId="166" fontId="10" fillId="3" borderId="32" xfId="0" applyNumberFormat="1" applyFont="1" applyFill="1" applyBorder="1" applyAlignment="1" applyProtection="1">
      <alignment horizontal="right" vertical="center"/>
      <protection locked="0"/>
    </xf>
    <xf numFmtId="49" fontId="10" fillId="4" borderId="32" xfId="0" applyNumberFormat="1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vertical="center"/>
      <protection locked="0"/>
    </xf>
    <xf numFmtId="49" fontId="22" fillId="0" borderId="39" xfId="0" applyNumberFormat="1" applyFont="1" applyBorder="1" applyAlignment="1" applyProtection="1">
      <alignment horizontal="center" vertical="center"/>
      <protection locked="0"/>
    </xf>
    <xf numFmtId="0" fontId="22" fillId="3" borderId="15" xfId="0" applyFont="1" applyFill="1" applyBorder="1" applyAlignment="1" applyProtection="1">
      <alignment horizontal="right" vertical="center"/>
      <protection locked="0"/>
    </xf>
    <xf numFmtId="3" fontId="22" fillId="3" borderId="40" xfId="0" applyNumberFormat="1" applyFont="1" applyFill="1" applyBorder="1" applyAlignment="1" applyProtection="1">
      <alignment horizontal="right" vertical="center"/>
      <protection locked="0"/>
    </xf>
    <xf numFmtId="3" fontId="22" fillId="3" borderId="27" xfId="0" applyNumberFormat="1" applyFont="1" applyFill="1" applyBorder="1" applyAlignment="1" applyProtection="1">
      <alignment horizontal="right" vertical="center"/>
      <protection locked="0"/>
    </xf>
    <xf numFmtId="166" fontId="22" fillId="3" borderId="15" xfId="0" applyNumberFormat="1" applyFont="1" applyFill="1" applyBorder="1" applyAlignment="1" applyProtection="1">
      <alignment horizontal="right" vertical="center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3" fontId="22" fillId="3" borderId="15" xfId="0" applyNumberFormat="1" applyFont="1" applyFill="1" applyBorder="1" applyAlignment="1" applyProtection="1">
      <alignment horizontal="right"/>
      <protection locked="0"/>
    </xf>
    <xf numFmtId="167" fontId="22" fillId="3" borderId="15" xfId="0" applyNumberFormat="1" applyFont="1" applyFill="1" applyBorder="1" applyAlignment="1" applyProtection="1">
      <alignment horizontal="right"/>
      <protection locked="0"/>
    </xf>
    <xf numFmtId="0" fontId="4" fillId="0" borderId="25" xfId="0" applyFont="1" applyBorder="1" applyProtection="1"/>
    <xf numFmtId="0" fontId="6" fillId="0" borderId="25" xfId="0" applyFont="1" applyBorder="1" applyProtection="1"/>
    <xf numFmtId="0" fontId="0" fillId="0" borderId="25" xfId="0" applyBorder="1"/>
    <xf numFmtId="49" fontId="10" fillId="4" borderId="38" xfId="0" applyNumberFormat="1" applyFont="1" applyFill="1" applyBorder="1" applyAlignment="1" applyProtection="1">
      <alignment horizontal="left" vertical="center"/>
      <protection locked="0"/>
    </xf>
    <xf numFmtId="49" fontId="21" fillId="4" borderId="39" xfId="0" applyNumberFormat="1" applyFont="1" applyFill="1" applyBorder="1" applyAlignment="1" applyProtection="1">
      <alignment horizontal="left" vertical="center"/>
      <protection locked="0"/>
    </xf>
    <xf numFmtId="49" fontId="21" fillId="4" borderId="35" xfId="0" applyNumberFormat="1" applyFont="1" applyFill="1" applyBorder="1" applyAlignment="1" applyProtection="1">
      <alignment horizontal="left" vertical="center"/>
      <protection locked="0"/>
    </xf>
    <xf numFmtId="49" fontId="10" fillId="4" borderId="41" xfId="0" applyNumberFormat="1" applyFont="1" applyFill="1" applyBorder="1" applyAlignment="1" applyProtection="1">
      <alignment horizontal="left" vertical="center"/>
      <protection locked="0"/>
    </xf>
    <xf numFmtId="49" fontId="10" fillId="4" borderId="42" xfId="0" applyNumberFormat="1" applyFont="1" applyFill="1" applyBorder="1" applyAlignment="1" applyProtection="1">
      <alignment horizontal="left" vertical="center"/>
      <protection locked="0"/>
    </xf>
    <xf numFmtId="164" fontId="13" fillId="3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Font="1" applyFill="1" applyBorder="1" applyAlignment="1" applyProtection="1">
      <alignment horizontal="center"/>
      <protection locked="0"/>
    </xf>
    <xf numFmtId="0" fontId="22" fillId="2" borderId="15" xfId="0" applyFont="1" applyFill="1" applyBorder="1" applyAlignment="1" applyProtection="1">
      <alignment horizontal="center"/>
      <protection locked="0"/>
    </xf>
    <xf numFmtId="166" fontId="1" fillId="3" borderId="28" xfId="0" applyNumberFormat="1" applyFont="1" applyFill="1" applyBorder="1" applyProtection="1">
      <protection locked="0"/>
    </xf>
    <xf numFmtId="0" fontId="0" fillId="0" borderId="38" xfId="0" applyBorder="1" applyProtection="1">
      <protection locked="0"/>
    </xf>
    <xf numFmtId="0" fontId="22" fillId="0" borderId="32" xfId="0" applyFont="1" applyBorder="1" applyProtection="1">
      <protection locked="0"/>
    </xf>
    <xf numFmtId="0" fontId="21" fillId="0" borderId="38" xfId="0" applyFont="1" applyBorder="1" applyProtection="1">
      <protection locked="0"/>
    </xf>
    <xf numFmtId="0" fontId="0" fillId="0" borderId="32" xfId="0" applyBorder="1" applyProtection="1">
      <protection locked="0"/>
    </xf>
    <xf numFmtId="166" fontId="10" fillId="3" borderId="38" xfId="0" applyNumberFormat="1" applyFont="1" applyFill="1" applyBorder="1" applyAlignment="1" applyProtection="1">
      <alignment horizontal="right" vertical="center"/>
      <protection locked="0"/>
    </xf>
    <xf numFmtId="3" fontId="10" fillId="3" borderId="32" xfId="0" applyNumberFormat="1" applyFont="1" applyFill="1" applyBorder="1" applyAlignment="1" applyProtection="1">
      <alignment horizontal="right"/>
      <protection locked="0"/>
    </xf>
    <xf numFmtId="3" fontId="10" fillId="3" borderId="38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164" fontId="2" fillId="3" borderId="15" xfId="0" applyNumberFormat="1" applyFont="1" applyFill="1" applyBorder="1" applyAlignment="1" applyProtection="1">
      <alignment horizontal="right" vertical="center"/>
      <protection locked="0"/>
    </xf>
    <xf numFmtId="49" fontId="10" fillId="6" borderId="15" xfId="0" applyNumberFormat="1" applyFont="1" applyFill="1" applyBorder="1" applyAlignment="1" applyProtection="1">
      <alignment vertical="center"/>
    </xf>
    <xf numFmtId="0" fontId="0" fillId="6" borderId="9" xfId="0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left" vertical="top" wrapText="1"/>
    </xf>
    <xf numFmtId="0" fontId="31" fillId="0" borderId="0" xfId="0" applyFont="1" applyAlignment="1" applyProtection="1">
      <alignment horizontal="left" vertical="top" wrapText="1"/>
    </xf>
    <xf numFmtId="49" fontId="21" fillId="0" borderId="21" xfId="0" applyNumberFormat="1" applyFont="1" applyBorder="1" applyAlignment="1" applyProtection="1">
      <alignment vertical="top" wrapText="1"/>
    </xf>
    <xf numFmtId="49" fontId="21" fillId="0" borderId="22" xfId="0" applyNumberFormat="1" applyFont="1" applyBorder="1" applyAlignment="1" applyProtection="1">
      <alignment vertical="top" wrapText="1"/>
    </xf>
    <xf numFmtId="49" fontId="21" fillId="0" borderId="1" xfId="0" applyNumberFormat="1" applyFont="1" applyBorder="1" applyAlignment="1" applyProtection="1">
      <alignment vertical="top" wrapText="1"/>
    </xf>
    <xf numFmtId="49" fontId="21" fillId="0" borderId="39" xfId="0" applyNumberFormat="1" applyFont="1" applyBorder="1" applyAlignment="1" applyProtection="1">
      <alignment vertical="top" wrapText="1"/>
    </xf>
    <xf numFmtId="49" fontId="21" fillId="0" borderId="30" xfId="0" applyNumberFormat="1" applyFont="1" applyBorder="1" applyAlignment="1" applyProtection="1">
      <alignment vertical="top" wrapText="1"/>
    </xf>
    <xf numFmtId="49" fontId="21" fillId="0" borderId="42" xfId="0" applyNumberFormat="1" applyFont="1" applyBorder="1" applyAlignment="1" applyProtection="1">
      <alignment vertical="top" wrapText="1"/>
    </xf>
    <xf numFmtId="0" fontId="21" fillId="0" borderId="39" xfId="0" applyNumberFormat="1" applyFont="1" applyBorder="1" applyAlignment="1" applyProtection="1">
      <alignment vertical="top" wrapText="1"/>
    </xf>
    <xf numFmtId="0" fontId="21" fillId="0" borderId="30" xfId="0" applyNumberFormat="1" applyFont="1" applyBorder="1" applyAlignment="1" applyProtection="1">
      <alignment vertical="top" wrapText="1"/>
    </xf>
    <xf numFmtId="0" fontId="21" fillId="0" borderId="42" xfId="0" applyNumberFormat="1" applyFont="1" applyBorder="1" applyAlignment="1" applyProtection="1">
      <alignment vertical="top" wrapText="1"/>
    </xf>
    <xf numFmtId="0" fontId="22" fillId="3" borderId="22" xfId="0" applyNumberFormat="1" applyFont="1" applyFill="1" applyBorder="1" applyAlignment="1" applyProtection="1">
      <alignment vertical="top" wrapText="1"/>
      <protection locked="0"/>
    </xf>
    <xf numFmtId="0" fontId="0" fillId="3" borderId="22" xfId="0" applyNumberFormat="1" applyFill="1" applyBorder="1" applyAlignment="1" applyProtection="1">
      <alignment vertical="top" wrapText="1"/>
      <protection locked="0"/>
    </xf>
    <xf numFmtId="0" fontId="0" fillId="3" borderId="0" xfId="0" applyNumberFormat="1" applyFill="1" applyAlignment="1" applyProtection="1">
      <alignment vertical="top" wrapText="1"/>
      <protection locked="0"/>
    </xf>
    <xf numFmtId="0" fontId="0" fillId="3" borderId="0" xfId="0" applyFill="1" applyAlignment="1">
      <alignment vertical="top" wrapText="1"/>
    </xf>
    <xf numFmtId="0" fontId="21" fillId="0" borderId="21" xfId="0" applyNumberFormat="1" applyFont="1" applyBorder="1" applyAlignment="1" applyProtection="1">
      <alignment vertical="top"/>
    </xf>
    <xf numFmtId="0" fontId="0" fillId="0" borderId="22" xfId="0" applyBorder="1" applyAlignment="1">
      <alignment vertical="top"/>
    </xf>
    <xf numFmtId="0" fontId="0" fillId="0" borderId="1" xfId="0" applyBorder="1" applyAlignment="1">
      <alignment vertical="top"/>
    </xf>
    <xf numFmtId="0" fontId="33" fillId="0" borderId="0" xfId="0" applyFont="1" applyAlignment="1" applyProtection="1">
      <alignment horizontal="left" vertical="top" wrapText="1"/>
    </xf>
    <xf numFmtId="0" fontId="30" fillId="0" borderId="0" xfId="0" applyFont="1" applyAlignment="1" applyProtection="1">
      <alignment horizontal="left" vertical="top" wrapText="1"/>
    </xf>
    <xf numFmtId="0" fontId="0" fillId="3" borderId="0" xfId="0" applyNumberFormat="1" applyFill="1" applyBorder="1" applyAlignment="1" applyProtection="1">
      <alignment vertical="top" wrapText="1"/>
      <protection locked="0"/>
    </xf>
    <xf numFmtId="0" fontId="21" fillId="0" borderId="21" xfId="0" applyNumberFormat="1" applyFont="1" applyBorder="1" applyAlignment="1" applyProtection="1">
      <alignment vertical="top" wrapText="1"/>
    </xf>
    <xf numFmtId="0" fontId="21" fillId="0" borderId="22" xfId="0" applyNumberFormat="1" applyFont="1" applyBorder="1" applyAlignment="1" applyProtection="1">
      <alignment vertical="top" wrapText="1"/>
    </xf>
    <xf numFmtId="0" fontId="21" fillId="0" borderId="1" xfId="0" applyNumberFormat="1" applyFont="1" applyBorder="1" applyAlignment="1" applyProtection="1">
      <alignment vertical="top" wrapText="1"/>
    </xf>
    <xf numFmtId="49" fontId="9" fillId="0" borderId="38" xfId="0" applyNumberFormat="1" applyFont="1" applyBorder="1" applyAlignment="1" applyProtection="1">
      <alignment vertical="center" wrapText="1"/>
    </xf>
    <xf numFmtId="49" fontId="9" fillId="0" borderId="15" xfId="0" applyNumberFormat="1" applyFont="1" applyBorder="1" applyAlignment="1" applyProtection="1">
      <alignment vertical="center" wrapText="1"/>
    </xf>
    <xf numFmtId="49" fontId="9" fillId="0" borderId="16" xfId="0" applyNumberFormat="1" applyFont="1" applyFill="1" applyBorder="1" applyAlignment="1" applyProtection="1">
      <alignment vertical="top" wrapText="1"/>
      <protection locked="0"/>
    </xf>
    <xf numFmtId="49" fontId="9" fillId="0" borderId="3" xfId="0" applyNumberFormat="1" applyFont="1" applyFill="1" applyBorder="1" applyAlignment="1" applyProtection="1">
      <alignment vertical="top" wrapText="1"/>
      <protection locked="0"/>
    </xf>
    <xf numFmtId="49" fontId="10" fillId="0" borderId="3" xfId="0" applyNumberFormat="1" applyFont="1" applyFill="1" applyBorder="1" applyAlignment="1" applyProtection="1">
      <alignment vertical="top" wrapText="1"/>
      <protection locked="0"/>
    </xf>
    <xf numFmtId="49" fontId="10" fillId="0" borderId="4" xfId="0" applyNumberFormat="1" applyFont="1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43" xfId="0" applyFill="1" applyBorder="1" applyAlignment="1" applyProtection="1">
      <alignment vertical="top" wrapText="1"/>
      <protection locked="0"/>
    </xf>
    <xf numFmtId="0" fontId="0" fillId="0" borderId="44" xfId="0" applyFill="1" applyBorder="1" applyAlignment="1" applyProtection="1">
      <alignment vertical="top" wrapText="1"/>
      <protection locked="0"/>
    </xf>
    <xf numFmtId="49" fontId="10" fillId="6" borderId="61" xfId="0" applyNumberFormat="1" applyFont="1" applyFill="1" applyBorder="1" applyAlignment="1" applyProtection="1">
      <alignment vertical="center" wrapText="1"/>
    </xf>
    <xf numFmtId="0" fontId="0" fillId="6" borderId="3" xfId="0" applyFill="1" applyBorder="1" applyAlignment="1" applyProtection="1">
      <alignment vertical="center" wrapText="1"/>
    </xf>
    <xf numFmtId="0" fontId="0" fillId="6" borderId="4" xfId="0" applyFill="1" applyBorder="1" applyAlignment="1" applyProtection="1">
      <alignment vertical="center" wrapText="1"/>
    </xf>
    <xf numFmtId="0" fontId="0" fillId="6" borderId="39" xfId="0" applyFill="1" applyBorder="1" applyAlignment="1" applyProtection="1">
      <alignment vertical="center" wrapText="1"/>
    </xf>
    <xf numFmtId="0" fontId="0" fillId="6" borderId="30" xfId="0" applyFill="1" applyBorder="1" applyAlignment="1" applyProtection="1">
      <alignment vertical="center" wrapText="1"/>
    </xf>
    <xf numFmtId="0" fontId="0" fillId="6" borderId="13" xfId="0" applyFill="1" applyBorder="1" applyAlignment="1" applyProtection="1">
      <alignment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53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0" fontId="0" fillId="0" borderId="42" xfId="0" applyBorder="1" applyAlignment="1" applyProtection="1">
      <alignment horizontal="left" vertical="center" wrapText="1"/>
    </xf>
    <xf numFmtId="49" fontId="10" fillId="0" borderId="33" xfId="0" applyNumberFormat="1" applyFont="1" applyFill="1" applyBorder="1" applyAlignment="1" applyProtection="1">
      <alignment vertical="center"/>
    </xf>
    <xf numFmtId="0" fontId="0" fillId="0" borderId="34" xfId="0" applyFill="1" applyBorder="1" applyAlignment="1" applyProtection="1">
      <alignment vertical="center"/>
    </xf>
    <xf numFmtId="49" fontId="9" fillId="0" borderId="57" xfId="0" applyNumberFormat="1" applyFont="1" applyBorder="1" applyAlignment="1" applyProtection="1">
      <alignment vertical="center" wrapText="1"/>
    </xf>
    <xf numFmtId="49" fontId="9" fillId="0" borderId="33" xfId="0" applyNumberFormat="1" applyFont="1" applyBorder="1" applyAlignment="1" applyProtection="1">
      <alignment vertical="center" wrapText="1"/>
    </xf>
    <xf numFmtId="49" fontId="9" fillId="0" borderId="16" xfId="0" applyNumberFormat="1" applyFont="1" applyBorder="1" applyAlignment="1" applyProtection="1">
      <alignment vertical="top" wrapText="1"/>
    </xf>
    <xf numFmtId="0" fontId="0" fillId="0" borderId="53" xfId="0" applyBorder="1" applyAlignment="1" applyProtection="1">
      <alignment vertical="top" wrapText="1"/>
    </xf>
    <xf numFmtId="0" fontId="0" fillId="0" borderId="18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19" xfId="0" applyBorder="1" applyAlignment="1" applyProtection="1">
      <alignment vertical="top" wrapText="1"/>
    </xf>
    <xf numFmtId="0" fontId="0" fillId="0" borderId="54" xfId="0" applyBorder="1" applyAlignment="1" applyProtection="1">
      <alignment vertical="top" wrapText="1"/>
    </xf>
    <xf numFmtId="0" fontId="35" fillId="0" borderId="59" xfId="0" applyFont="1" applyBorder="1" applyAlignment="1" applyProtection="1">
      <alignment horizontal="left" vertical="top" wrapText="1"/>
      <protection locked="0"/>
    </xf>
    <xf numFmtId="0" fontId="35" fillId="0" borderId="43" xfId="0" applyFont="1" applyBorder="1" applyAlignment="1" applyProtection="1">
      <alignment horizontal="left" vertical="top" wrapText="1"/>
      <protection locked="0"/>
    </xf>
    <xf numFmtId="0" fontId="35" fillId="0" borderId="54" xfId="0" applyFont="1" applyBorder="1" applyAlignment="1" applyProtection="1">
      <alignment horizontal="left" vertical="top" wrapText="1"/>
      <protection locked="0"/>
    </xf>
    <xf numFmtId="0" fontId="35" fillId="0" borderId="25" xfId="0" applyFont="1" applyBorder="1" applyAlignment="1" applyProtection="1">
      <alignment vertical="top" wrapText="1"/>
      <protection locked="0"/>
    </xf>
    <xf numFmtId="0" fontId="35" fillId="0" borderId="0" xfId="0" applyFont="1" applyBorder="1" applyAlignment="1" applyProtection="1">
      <alignment vertical="top" wrapText="1"/>
      <protection locked="0"/>
    </xf>
    <xf numFmtId="0" fontId="35" fillId="0" borderId="5" xfId="0" applyFont="1" applyBorder="1" applyAlignment="1" applyProtection="1">
      <alignment vertical="top" wrapText="1"/>
      <protection locked="0"/>
    </xf>
    <xf numFmtId="0" fontId="36" fillId="0" borderId="25" xfId="0" applyFont="1" applyBorder="1" applyAlignment="1" applyProtection="1">
      <alignment vertical="top" wrapText="1"/>
      <protection locked="0"/>
    </xf>
    <xf numFmtId="0" fontId="36" fillId="0" borderId="0" xfId="0" applyFont="1" applyBorder="1" applyAlignment="1" applyProtection="1">
      <alignment vertical="top" wrapText="1"/>
      <protection locked="0"/>
    </xf>
    <xf numFmtId="0" fontId="36" fillId="0" borderId="5" xfId="0" applyFont="1" applyBorder="1" applyAlignment="1" applyProtection="1">
      <alignment vertical="top" wrapText="1"/>
      <protection locked="0"/>
    </xf>
    <xf numFmtId="0" fontId="36" fillId="0" borderId="39" xfId="0" applyFont="1" applyBorder="1" applyAlignment="1" applyProtection="1">
      <alignment vertical="top" wrapText="1"/>
      <protection locked="0"/>
    </xf>
    <xf numFmtId="0" fontId="36" fillId="0" borderId="30" xfId="0" applyFont="1" applyBorder="1" applyAlignment="1" applyProtection="1">
      <alignment vertical="top" wrapText="1"/>
      <protection locked="0"/>
    </xf>
    <xf numFmtId="0" fontId="36" fillId="0" borderId="42" xfId="0" applyFont="1" applyBorder="1" applyAlignment="1" applyProtection="1">
      <alignment vertical="top" wrapText="1"/>
      <protection locked="0"/>
    </xf>
    <xf numFmtId="0" fontId="34" fillId="0" borderId="21" xfId="0" applyNumberFormat="1" applyFont="1" applyBorder="1" applyAlignment="1" applyProtection="1">
      <alignment vertical="top" wrapText="1"/>
    </xf>
    <xf numFmtId="0" fontId="34" fillId="0" borderId="22" xfId="0" applyNumberFormat="1" applyFont="1" applyBorder="1" applyAlignment="1" applyProtection="1">
      <alignment vertical="top" wrapText="1"/>
    </xf>
    <xf numFmtId="0" fontId="34" fillId="0" borderId="1" xfId="0" applyNumberFormat="1" applyFont="1" applyBorder="1" applyAlignment="1" applyProtection="1">
      <alignment vertical="top" wrapText="1"/>
    </xf>
    <xf numFmtId="0" fontId="34" fillId="0" borderId="25" xfId="0" applyNumberFormat="1" applyFont="1" applyBorder="1" applyAlignment="1" applyProtection="1">
      <alignment vertical="top" wrapText="1"/>
    </xf>
    <xf numFmtId="0" fontId="34" fillId="0" borderId="0" xfId="0" applyNumberFormat="1" applyFont="1" applyBorder="1" applyAlignment="1" applyProtection="1">
      <alignment vertical="top" wrapText="1"/>
    </xf>
    <xf numFmtId="0" fontId="34" fillId="0" borderId="5" xfId="0" applyNumberFormat="1" applyFont="1" applyBorder="1" applyAlignment="1" applyProtection="1">
      <alignment vertical="top" wrapText="1"/>
    </xf>
    <xf numFmtId="0" fontId="34" fillId="0" borderId="39" xfId="0" applyNumberFormat="1" applyFont="1" applyBorder="1" applyAlignment="1" applyProtection="1">
      <alignment vertical="top" wrapText="1"/>
    </xf>
    <xf numFmtId="0" fontId="34" fillId="0" borderId="30" xfId="0" applyNumberFormat="1" applyFont="1" applyBorder="1" applyAlignment="1" applyProtection="1">
      <alignment vertical="top" wrapText="1"/>
    </xf>
    <xf numFmtId="0" fontId="34" fillId="0" borderId="42" xfId="0" applyNumberFormat="1" applyFont="1" applyBorder="1" applyAlignment="1" applyProtection="1">
      <alignment vertical="top" wrapText="1"/>
    </xf>
    <xf numFmtId="0" fontId="0" fillId="3" borderId="0" xfId="0" applyFill="1" applyAlignment="1" applyProtection="1">
      <alignment wrapText="1"/>
      <protection locked="0"/>
    </xf>
    <xf numFmtId="0" fontId="37" fillId="0" borderId="25" xfId="0" applyFont="1" applyBorder="1" applyAlignment="1" applyProtection="1">
      <alignment horizontal="justify" vertical="top" wrapText="1"/>
      <protection locked="0"/>
    </xf>
    <xf numFmtId="0" fontId="22" fillId="0" borderId="25" xfId="0" applyFont="1" applyBorder="1" applyAlignment="1" applyProtection="1">
      <alignment horizontal="justify" vertical="top" wrapText="1"/>
      <protection locked="0"/>
    </xf>
    <xf numFmtId="0" fontId="22" fillId="0" borderId="0" xfId="0" applyFont="1" applyBorder="1" applyAlignment="1" applyProtection="1">
      <alignment vertical="top" wrapText="1"/>
      <protection locked="0"/>
    </xf>
    <xf numFmtId="0" fontId="22" fillId="0" borderId="5" xfId="0" applyFont="1" applyBorder="1" applyAlignment="1" applyProtection="1">
      <alignment vertical="top" wrapText="1"/>
      <protection locked="0"/>
    </xf>
    <xf numFmtId="0" fontId="22" fillId="0" borderId="25" xfId="0" applyFont="1" applyBorder="1" applyAlignment="1" applyProtection="1">
      <alignment vertical="top" wrapText="1"/>
      <protection locked="0"/>
    </xf>
    <xf numFmtId="49" fontId="30" fillId="0" borderId="0" xfId="0" applyNumberFormat="1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49" fontId="9" fillId="0" borderId="17" xfId="0" applyNumberFormat="1" applyFont="1" applyBorder="1" applyAlignment="1" applyProtection="1">
      <alignment vertical="center"/>
    </xf>
    <xf numFmtId="49" fontId="9" fillId="0" borderId="20" xfId="0" applyNumberFormat="1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49" fontId="9" fillId="0" borderId="16" xfId="0" applyNumberFormat="1" applyFont="1" applyBorder="1" applyAlignment="1" applyProtection="1">
      <alignment vertical="center"/>
    </xf>
    <xf numFmtId="49" fontId="10" fillId="0" borderId="3" xfId="0" applyNumberFormat="1" applyFont="1" applyBorder="1" applyAlignment="1" applyProtection="1">
      <alignment vertical="center"/>
    </xf>
    <xf numFmtId="49" fontId="10" fillId="0" borderId="4" xfId="0" applyNumberFormat="1" applyFont="1" applyBorder="1" applyAlignment="1" applyProtection="1">
      <alignment vertical="center"/>
    </xf>
    <xf numFmtId="0" fontId="0" fillId="0" borderId="20" xfId="0" applyBorder="1" applyAlignment="1">
      <alignment vertical="center"/>
    </xf>
    <xf numFmtId="0" fontId="0" fillId="0" borderId="7" xfId="0" applyBorder="1" applyAlignment="1">
      <alignment vertical="center"/>
    </xf>
    <xf numFmtId="49" fontId="9" fillId="3" borderId="16" xfId="0" applyNumberFormat="1" applyFont="1" applyFill="1" applyBorder="1" applyAlignment="1" applyProtection="1">
      <alignment vertical="top" wrapText="1"/>
      <protection locked="0"/>
    </xf>
    <xf numFmtId="0" fontId="0" fillId="3" borderId="3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49" xfId="0" applyFill="1" applyBorder="1" applyAlignment="1" applyProtection="1">
      <alignment vertical="top" wrapText="1"/>
      <protection locked="0"/>
    </xf>
    <xf numFmtId="0" fontId="0" fillId="3" borderId="19" xfId="0" applyFill="1" applyBorder="1" applyAlignment="1" applyProtection="1">
      <alignment vertical="top" wrapText="1"/>
      <protection locked="0"/>
    </xf>
    <xf numFmtId="0" fontId="0" fillId="3" borderId="43" xfId="0" applyFill="1" applyBorder="1" applyAlignment="1" applyProtection="1">
      <alignment vertical="top" wrapText="1"/>
      <protection locked="0"/>
    </xf>
    <xf numFmtId="0" fontId="0" fillId="3" borderId="44" xfId="0" applyFill="1" applyBorder="1" applyAlignment="1" applyProtection="1">
      <alignment vertical="top" wrapText="1"/>
      <protection locked="0"/>
    </xf>
    <xf numFmtId="49" fontId="10" fillId="0" borderId="20" xfId="0" applyNumberFormat="1" applyFont="1" applyBorder="1" applyAlignment="1" applyProtection="1">
      <alignment vertical="center"/>
    </xf>
    <xf numFmtId="49" fontId="9" fillId="0" borderId="22" xfId="0" applyNumberFormat="1" applyFont="1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49" fontId="21" fillId="0" borderId="58" xfId="0" applyNumberFormat="1" applyFont="1" applyBorder="1" applyAlignment="1" applyProtection="1">
      <alignment horizontal="justify" vertical="top" wrapText="1"/>
    </xf>
    <xf numFmtId="0" fontId="0" fillId="0" borderId="1" xfId="0" applyBorder="1" applyAlignment="1" applyProtection="1">
      <alignment wrapText="1"/>
    </xf>
    <xf numFmtId="49" fontId="31" fillId="0" borderId="18" xfId="0" applyNumberFormat="1" applyFont="1" applyBorder="1" applyAlignment="1" applyProtection="1">
      <alignment vertical="center" wrapText="1"/>
    </xf>
    <xf numFmtId="0" fontId="31" fillId="0" borderId="5" xfId="0" applyFont="1" applyBorder="1" applyAlignment="1" applyProtection="1">
      <alignment vertical="center" wrapText="1"/>
    </xf>
    <xf numFmtId="0" fontId="31" fillId="0" borderId="18" xfId="0" applyFont="1" applyBorder="1" applyAlignment="1" applyProtection="1">
      <alignment vertical="center" wrapText="1"/>
    </xf>
    <xf numFmtId="0" fontId="31" fillId="0" borderId="19" xfId="0" applyFont="1" applyBorder="1" applyAlignment="1" applyProtection="1">
      <alignment vertical="center" wrapText="1"/>
    </xf>
    <xf numFmtId="0" fontId="31" fillId="0" borderId="54" xfId="0" applyFont="1" applyBorder="1" applyAlignment="1" applyProtection="1">
      <alignment vertical="center" wrapText="1"/>
    </xf>
    <xf numFmtId="2" fontId="0" fillId="0" borderId="18" xfId="0" applyNumberFormat="1" applyBorder="1" applyAlignment="1" applyProtection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49" fontId="10" fillId="0" borderId="21" xfId="0" applyNumberFormat="1" applyFont="1" applyBorder="1" applyAlignment="1" applyProtection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2" fontId="0" fillId="0" borderId="19" xfId="0" applyNumberFormat="1" applyBorder="1" applyAlignment="1" applyProtection="1">
      <alignment horizontal="justify" vertical="top" wrapText="1"/>
    </xf>
    <xf numFmtId="0" fontId="0" fillId="0" borderId="54" xfId="0" applyBorder="1" applyAlignment="1">
      <alignment horizontal="justify" vertical="top" wrapText="1"/>
    </xf>
    <xf numFmtId="49" fontId="10" fillId="3" borderId="55" xfId="0" applyNumberFormat="1" applyFont="1" applyFill="1" applyBorder="1" applyAlignment="1" applyProtection="1">
      <alignment vertical="center"/>
    </xf>
    <xf numFmtId="0" fontId="0" fillId="3" borderId="56" xfId="0" applyFill="1" applyBorder="1" applyAlignment="1" applyProtection="1">
      <alignment vertical="center"/>
    </xf>
    <xf numFmtId="49" fontId="9" fillId="0" borderId="60" xfId="0" applyNumberFormat="1" applyFont="1" applyBorder="1" applyAlignment="1" applyProtection="1">
      <alignment vertical="center" wrapText="1"/>
    </xf>
    <xf numFmtId="49" fontId="9" fillId="0" borderId="48" xfId="0" applyNumberFormat="1" applyFont="1" applyBorder="1" applyAlignment="1" applyProtection="1">
      <alignment vertical="center" wrapText="1"/>
    </xf>
    <xf numFmtId="2" fontId="0" fillId="0" borderId="58" xfId="0" applyNumberFormat="1" applyBorder="1" applyAlignment="1" applyProtection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2" fontId="22" fillId="0" borderId="16" xfId="0" applyNumberFormat="1" applyFont="1" applyBorder="1" applyAlignment="1" applyProtection="1">
      <alignment horizontal="justify" vertical="top" wrapText="1"/>
    </xf>
    <xf numFmtId="0" fontId="0" fillId="0" borderId="53" xfId="0" applyBorder="1" applyAlignment="1" applyProtection="1">
      <alignment horizontal="justify" wrapText="1"/>
    </xf>
    <xf numFmtId="0" fontId="0" fillId="0" borderId="18" xfId="0" applyBorder="1" applyAlignment="1" applyProtection="1">
      <alignment horizontal="justify" wrapText="1"/>
    </xf>
    <xf numFmtId="0" fontId="0" fillId="0" borderId="5" xfId="0" applyBorder="1" applyAlignment="1" applyProtection="1">
      <alignment horizontal="justify" wrapText="1"/>
    </xf>
    <xf numFmtId="49" fontId="21" fillId="0" borderId="47" xfId="0" applyNumberFormat="1" applyFont="1" applyBorder="1" applyAlignment="1" applyProtection="1">
      <alignment vertical="top" wrapText="1"/>
    </xf>
    <xf numFmtId="49" fontId="21" fillId="0" borderId="48" xfId="0" applyNumberFormat="1" applyFont="1" applyBorder="1" applyAlignment="1" applyProtection="1">
      <alignment vertical="top" wrapText="1"/>
    </xf>
    <xf numFmtId="49" fontId="10" fillId="0" borderId="15" xfId="0" applyNumberFormat="1" applyFont="1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49" fontId="21" fillId="0" borderId="38" xfId="0" applyNumberFormat="1" applyFont="1" applyBorder="1" applyAlignment="1" applyProtection="1">
      <alignment vertical="center"/>
    </xf>
    <xf numFmtId="49" fontId="21" fillId="0" borderId="15" xfId="0" applyNumberFormat="1" applyFont="1" applyBorder="1" applyAlignment="1" applyProtection="1">
      <alignment vertical="center"/>
    </xf>
    <xf numFmtId="49" fontId="9" fillId="0" borderId="55" xfId="0" applyNumberFormat="1" applyFont="1" applyBorder="1" applyAlignment="1" applyProtection="1">
      <alignment vertical="center" wrapText="1"/>
    </xf>
    <xf numFmtId="49" fontId="21" fillId="0" borderId="3" xfId="0" applyNumberFormat="1" applyFont="1" applyBorder="1" applyAlignment="1" applyProtection="1">
      <alignment vertical="top" wrapText="1"/>
    </xf>
    <xf numFmtId="49" fontId="21" fillId="0" borderId="53" xfId="0" applyNumberFormat="1" applyFont="1" applyBorder="1" applyAlignment="1" applyProtection="1">
      <alignment vertical="top" wrapText="1"/>
    </xf>
    <xf numFmtId="0" fontId="0" fillId="0" borderId="4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49" fontId="10" fillId="3" borderId="32" xfId="0" applyNumberFormat="1" applyFont="1" applyFill="1" applyBorder="1" applyAlignment="1" applyProtection="1">
      <alignment vertical="center"/>
      <protection locked="0"/>
    </xf>
    <xf numFmtId="49" fontId="10" fillId="3" borderId="2" xfId="0" applyNumberFormat="1" applyFont="1" applyFill="1" applyBorder="1" applyAlignment="1" applyProtection="1">
      <alignment vertical="center"/>
      <protection locked="0"/>
    </xf>
    <xf numFmtId="0" fontId="0" fillId="3" borderId="38" xfId="0" applyFill="1" applyBorder="1" applyAlignment="1" applyProtection="1">
      <alignment vertical="center"/>
      <protection locked="0"/>
    </xf>
    <xf numFmtId="49" fontId="10" fillId="3" borderId="21" xfId="0" applyNumberFormat="1" applyFont="1" applyFill="1" applyBorder="1" applyAlignment="1" applyProtection="1">
      <alignment vertical="center" wrapText="1"/>
    </xf>
    <xf numFmtId="0" fontId="0" fillId="3" borderId="22" xfId="0" applyFill="1" applyBorder="1" applyAlignment="1" applyProtection="1">
      <alignment vertical="center" wrapText="1"/>
    </xf>
    <xf numFmtId="0" fontId="0" fillId="3" borderId="51" xfId="0" applyFill="1" applyBorder="1" applyAlignment="1" applyProtection="1">
      <alignment vertical="center" wrapText="1"/>
    </xf>
    <xf numFmtId="0" fontId="0" fillId="3" borderId="39" xfId="0" applyFill="1" applyBorder="1" applyAlignment="1" applyProtection="1">
      <alignment vertical="center" wrapText="1"/>
    </xf>
    <xf numFmtId="0" fontId="0" fillId="3" borderId="30" xfId="0" applyFill="1" applyBorder="1" applyAlignment="1" applyProtection="1">
      <alignment vertical="center" wrapText="1"/>
    </xf>
    <xf numFmtId="0" fontId="0" fillId="3" borderId="13" xfId="0" applyFill="1" applyBorder="1" applyAlignment="1" applyProtection="1">
      <alignment vertical="center" wrapText="1"/>
    </xf>
    <xf numFmtId="0" fontId="31" fillId="0" borderId="0" xfId="0" applyFont="1" applyBorder="1" applyAlignment="1" applyProtection="1">
      <alignment horizontal="left" vertical="top" wrapText="1"/>
    </xf>
    <xf numFmtId="0" fontId="21" fillId="0" borderId="0" xfId="0" applyFont="1" applyAlignment="1" applyProtection="1">
      <alignment vertical="top" wrapText="1"/>
    </xf>
    <xf numFmtId="0" fontId="0" fillId="0" borderId="18" xfId="0" applyNumberFormat="1" applyBorder="1" applyAlignment="1" applyProtection="1">
      <alignment horizontal="justify" vertical="top" wrapText="1"/>
    </xf>
    <xf numFmtId="49" fontId="10" fillId="3" borderId="15" xfId="0" applyNumberFormat="1" applyFont="1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/>
    <xf numFmtId="49" fontId="20" fillId="0" borderId="0" xfId="0" applyNumberFormat="1" applyFont="1" applyBorder="1" applyAlignment="1" applyProtection="1">
      <alignment vertical="center"/>
    </xf>
    <xf numFmtId="49" fontId="20" fillId="0" borderId="0" xfId="0" applyNumberFormat="1" applyFont="1" applyAlignment="1" applyProtection="1">
      <alignment vertical="center"/>
    </xf>
    <xf numFmtId="49" fontId="10" fillId="0" borderId="55" xfId="0" applyNumberFormat="1" applyFont="1" applyBorder="1" applyAlignment="1" applyProtection="1">
      <alignment vertical="center" wrapText="1"/>
    </xf>
    <xf numFmtId="0" fontId="0" fillId="0" borderId="56" xfId="0" applyBorder="1" applyAlignment="1" applyProtection="1">
      <alignment vertical="center" wrapText="1"/>
    </xf>
    <xf numFmtId="49" fontId="9" fillId="0" borderId="16" xfId="0" applyNumberFormat="1" applyFont="1" applyBorder="1" applyAlignment="1" applyProtection="1">
      <alignment vertical="center" wrapText="1"/>
    </xf>
    <xf numFmtId="0" fontId="0" fillId="0" borderId="53" xfId="0" applyBorder="1" applyAlignment="1" applyProtection="1">
      <alignment vertical="center" wrapText="1"/>
    </xf>
    <xf numFmtId="0" fontId="30" fillId="0" borderId="0" xfId="0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49" fontId="10" fillId="4" borderId="0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49" xfId="0" applyFill="1" applyBorder="1" applyAlignment="1" applyProtection="1">
      <alignment horizontal="left" vertical="center"/>
      <protection locked="0"/>
    </xf>
    <xf numFmtId="49" fontId="10" fillId="0" borderId="3" xfId="0" applyNumberFormat="1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49" fontId="19" fillId="0" borderId="32" xfId="0" applyNumberFormat="1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4" borderId="3" xfId="0" applyFill="1" applyBorder="1" applyAlignment="1" applyProtection="1">
      <alignment vertical="top" wrapText="1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49" xfId="0" applyFill="1" applyBorder="1" applyAlignment="1" applyProtection="1">
      <alignment vertical="top" wrapText="1"/>
      <protection locked="0"/>
    </xf>
    <xf numFmtId="0" fontId="0" fillId="4" borderId="43" xfId="0" applyFill="1" applyBorder="1" applyAlignment="1" applyProtection="1">
      <alignment vertical="top" wrapText="1"/>
      <protection locked="0"/>
    </xf>
    <xf numFmtId="0" fontId="0" fillId="4" borderId="44" xfId="0" applyFill="1" applyBorder="1" applyAlignment="1" applyProtection="1">
      <alignment vertical="top" wrapText="1"/>
      <protection locked="0"/>
    </xf>
    <xf numFmtId="49" fontId="21" fillId="0" borderId="46" xfId="0" applyNumberFormat="1" applyFont="1" applyBorder="1" applyAlignment="1" applyProtection="1">
      <alignment vertical="center"/>
    </xf>
    <xf numFmtId="49" fontId="21" fillId="0" borderId="50" xfId="0" applyNumberFormat="1" applyFont="1" applyBorder="1" applyAlignment="1" applyProtection="1">
      <alignment vertical="top" wrapText="1"/>
    </xf>
    <xf numFmtId="2" fontId="10" fillId="4" borderId="3" xfId="0" applyNumberFormat="1" applyFont="1" applyFill="1" applyBorder="1" applyAlignment="1" applyProtection="1">
      <alignment horizontal="left" vertical="top" wrapText="1"/>
      <protection locked="0"/>
    </xf>
    <xf numFmtId="2" fontId="0" fillId="4" borderId="3" xfId="0" applyNumberFormat="1" applyFill="1" applyBorder="1" applyAlignment="1" applyProtection="1">
      <alignment horizontal="left" vertical="top" wrapText="1"/>
      <protection locked="0"/>
    </xf>
    <xf numFmtId="2" fontId="0" fillId="4" borderId="4" xfId="0" applyNumberFormat="1" applyFill="1" applyBorder="1" applyAlignment="1" applyProtection="1">
      <alignment horizontal="left" vertical="top" wrapText="1"/>
      <protection locked="0"/>
    </xf>
    <xf numFmtId="2" fontId="0" fillId="4" borderId="0" xfId="0" applyNumberFormat="1" applyFill="1" applyBorder="1" applyAlignment="1" applyProtection="1">
      <alignment vertical="top" wrapText="1"/>
      <protection locked="0"/>
    </xf>
    <xf numFmtId="2" fontId="0" fillId="4" borderId="49" xfId="0" applyNumberFormat="1" applyFill="1" applyBorder="1" applyAlignment="1" applyProtection="1">
      <alignment vertical="top" wrapText="1"/>
      <protection locked="0"/>
    </xf>
    <xf numFmtId="2" fontId="0" fillId="4" borderId="43" xfId="0" applyNumberFormat="1" applyFill="1" applyBorder="1" applyAlignment="1" applyProtection="1">
      <alignment vertical="top" wrapText="1"/>
      <protection locked="0"/>
    </xf>
    <xf numFmtId="2" fontId="0" fillId="4" borderId="44" xfId="0" applyNumberFormat="1" applyFill="1" applyBorder="1" applyAlignment="1" applyProtection="1">
      <alignment vertical="top" wrapText="1"/>
      <protection locked="0"/>
    </xf>
    <xf numFmtId="49" fontId="10" fillId="0" borderId="46" xfId="0" applyNumberFormat="1" applyFont="1" applyBorder="1" applyAlignment="1" applyProtection="1">
      <alignment vertical="center" wrapText="1"/>
    </xf>
    <xf numFmtId="0" fontId="0" fillId="0" borderId="45" xfId="0" applyBorder="1" applyAlignment="1" applyProtection="1">
      <alignment vertical="center" wrapText="1"/>
    </xf>
    <xf numFmtId="0" fontId="0" fillId="0" borderId="0" xfId="0" applyAlignment="1" applyProtection="1">
      <alignment horizontal="center" wrapText="1"/>
    </xf>
    <xf numFmtId="49" fontId="10" fillId="4" borderId="43" xfId="0" applyNumberFormat="1" applyFont="1" applyFill="1" applyBorder="1" applyAlignment="1" applyProtection="1">
      <alignment horizontal="left" vertical="center"/>
      <protection locked="0"/>
    </xf>
    <xf numFmtId="0" fontId="0" fillId="4" borderId="43" xfId="0" applyFill="1" applyBorder="1" applyAlignment="1" applyProtection="1">
      <alignment horizontal="left" vertical="center"/>
      <protection locked="0"/>
    </xf>
    <xf numFmtId="0" fontId="0" fillId="4" borderId="44" xfId="0" applyFill="1" applyBorder="1" applyAlignment="1" applyProtection="1">
      <alignment horizontal="left" vertical="center"/>
      <protection locked="0"/>
    </xf>
    <xf numFmtId="49" fontId="10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7" xfId="0" applyNumberFormat="1" applyFill="1" applyBorder="1" applyAlignment="1" applyProtection="1">
      <alignment horizontal="left" vertical="center"/>
      <protection locked="0"/>
    </xf>
    <xf numFmtId="49" fontId="10" fillId="4" borderId="20" xfId="0" applyNumberFormat="1" applyFont="1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49" fontId="21" fillId="4" borderId="20" xfId="0" applyNumberFormat="1" applyFont="1" applyFill="1" applyBorder="1" applyAlignment="1" applyProtection="1">
      <alignment horizontal="left" vertical="center"/>
      <protection locked="0"/>
    </xf>
    <xf numFmtId="0" fontId="21" fillId="4" borderId="20" xfId="0" applyFont="1" applyFill="1" applyBorder="1" applyAlignment="1" applyProtection="1">
      <alignment horizontal="left" vertical="center"/>
      <protection locked="0"/>
    </xf>
    <xf numFmtId="0" fontId="21" fillId="4" borderId="7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2" fontId="10" fillId="3" borderId="53" xfId="0" applyNumberFormat="1" applyFont="1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54" xfId="0" applyFill="1" applyBorder="1" applyAlignment="1" applyProtection="1">
      <alignment wrapText="1"/>
      <protection locked="0"/>
    </xf>
    <xf numFmtId="0" fontId="21" fillId="0" borderId="43" xfId="0" applyFont="1" applyBorder="1" applyAlignment="1" applyProtection="1">
      <alignment wrapText="1"/>
    </xf>
    <xf numFmtId="0" fontId="0" fillId="0" borderId="43" xfId="0" applyBorder="1" applyAlignment="1">
      <alignment wrapText="1"/>
    </xf>
    <xf numFmtId="49" fontId="21" fillId="0" borderId="21" xfId="0" applyNumberFormat="1" applyFont="1" applyFill="1" applyBorder="1" applyAlignment="1" applyProtection="1">
      <alignment horizontal="left" vertical="center" wrapText="1"/>
    </xf>
    <xf numFmtId="0" fontId="0" fillId="0" borderId="3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49" xfId="0" applyFill="1" applyBorder="1" applyAlignment="1" applyProtection="1">
      <alignment wrapText="1"/>
      <protection locked="0"/>
    </xf>
    <xf numFmtId="0" fontId="0" fillId="3" borderId="22" xfId="0" applyFill="1" applyBorder="1" applyAlignment="1" applyProtection="1">
      <alignment horizontal="left" vertical="center" wrapText="1"/>
      <protection locked="0"/>
    </xf>
    <xf numFmtId="0" fontId="0" fillId="3" borderId="51" xfId="0" applyFill="1" applyBorder="1" applyAlignment="1" applyProtection="1">
      <alignment horizontal="left" vertical="center" wrapText="1"/>
      <protection locked="0"/>
    </xf>
    <xf numFmtId="0" fontId="0" fillId="3" borderId="30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49" fontId="10" fillId="4" borderId="7" xfId="0" applyNumberFormat="1" applyFont="1" applyFill="1" applyBorder="1" applyAlignment="1" applyProtection="1">
      <alignment horizontal="left" vertical="center"/>
      <protection locked="0"/>
    </xf>
    <xf numFmtId="49" fontId="21" fillId="0" borderId="3" xfId="0" applyNumberFormat="1" applyFont="1" applyFill="1" applyBorder="1" applyAlignment="1" applyProtection="1">
      <alignment horizontal="left" vertical="top" wrapText="1"/>
    </xf>
    <xf numFmtId="0" fontId="0" fillId="0" borderId="3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49" fontId="3" fillId="4" borderId="20" xfId="1" applyNumberFormat="1" applyFill="1" applyBorder="1" applyAlignment="1" applyProtection="1">
      <alignment horizontal="left" vertical="center"/>
      <protection locked="0"/>
    </xf>
    <xf numFmtId="49" fontId="0" fillId="4" borderId="20" xfId="0" applyNumberForma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0" fontId="0" fillId="3" borderId="52" xfId="0" applyFill="1" applyBorder="1" applyAlignment="1" applyProtection="1">
      <alignment wrapText="1"/>
      <protection locked="0"/>
    </xf>
    <xf numFmtId="0" fontId="0" fillId="3" borderId="24" xfId="0" applyFill="1" applyBorder="1" applyAlignment="1" applyProtection="1">
      <alignment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9" fontId="15" fillId="0" borderId="0" xfId="0" applyNumberFormat="1" applyFont="1" applyBorder="1" applyAlignment="1" applyProtection="1">
      <alignment vertical="center"/>
    </xf>
    <xf numFmtId="49" fontId="3" fillId="0" borderId="20" xfId="1" applyNumberFormat="1" applyFill="1" applyBorder="1" applyAlignment="1" applyProtection="1">
      <alignment horizontal="left" vertical="center"/>
      <protection locked="0"/>
    </xf>
    <xf numFmtId="0" fontId="10" fillId="0" borderId="21" xfId="0" applyNumberFormat="1" applyFont="1" applyBorder="1" applyAlignment="1" applyProtection="1">
      <alignment vertical="center"/>
    </xf>
    <xf numFmtId="0" fontId="10" fillId="0" borderId="22" xfId="0" applyNumberFormat="1" applyFont="1" applyBorder="1" applyAlignment="1" applyProtection="1">
      <alignment vertical="center"/>
    </xf>
    <xf numFmtId="0" fontId="0" fillId="0" borderId="1" xfId="0" applyNumberFormat="1" applyBorder="1" applyAlignment="1" applyProtection="1">
      <alignment vertical="center"/>
    </xf>
    <xf numFmtId="0" fontId="0" fillId="0" borderId="22" xfId="0" applyNumberFormat="1" applyBorder="1" applyAlignment="1" applyProtection="1">
      <alignment vertical="center"/>
    </xf>
    <xf numFmtId="0" fontId="15" fillId="4" borderId="32" xfId="0" applyNumberFormat="1" applyFont="1" applyFill="1" applyBorder="1" applyAlignment="1" applyProtection="1">
      <alignment horizontal="left" vertical="center"/>
    </xf>
    <xf numFmtId="0" fontId="0" fillId="4" borderId="2" xfId="0" applyFill="1" applyBorder="1" applyAlignment="1" applyProtection="1">
      <alignment vertical="center"/>
    </xf>
    <xf numFmtId="0" fontId="0" fillId="4" borderId="38" xfId="0" applyFill="1" applyBorder="1" applyAlignment="1" applyProtection="1">
      <alignment vertical="center"/>
    </xf>
    <xf numFmtId="0" fontId="15" fillId="0" borderId="0" xfId="0" applyNumberFormat="1" applyFont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16" fillId="0" borderId="0" xfId="0" applyNumberFormat="1" applyFont="1" applyAlignment="1" applyProtection="1">
      <alignment horizontal="center" vertical="center"/>
    </xf>
    <xf numFmtId="0" fontId="0" fillId="0" borderId="0" xfId="0" applyNumberFormat="1" applyAlignment="1" applyProtection="1">
      <alignment vertical="center"/>
    </xf>
    <xf numFmtId="0" fontId="0" fillId="4" borderId="2" xfId="0" applyFill="1" applyBorder="1" applyAlignment="1" applyProtection="1">
      <alignment horizontal="left" vertical="center"/>
    </xf>
    <xf numFmtId="0" fontId="0" fillId="4" borderId="38" xfId="0" applyFill="1" applyBorder="1" applyAlignment="1" applyProtection="1">
      <alignment horizontal="left" vertical="center"/>
    </xf>
    <xf numFmtId="0" fontId="9" fillId="0" borderId="21" xfId="0" applyNumberFormat="1" applyFont="1" applyBorder="1" applyAlignment="1" applyProtection="1">
      <alignment vertical="center"/>
    </xf>
    <xf numFmtId="0" fontId="10" fillId="3" borderId="32" xfId="0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8" xfId="0" applyFill="1" applyBorder="1" applyAlignment="1" applyProtection="1">
      <alignment horizontal="center" vertical="center" wrapText="1"/>
    </xf>
    <xf numFmtId="165" fontId="0" fillId="3" borderId="32" xfId="0" applyNumberFormat="1" applyFill="1" applyBorder="1" applyAlignment="1" applyProtection="1">
      <alignment horizontal="left" vertical="center" wrapText="1"/>
      <protection locked="0"/>
    </xf>
    <xf numFmtId="165" fontId="0" fillId="3" borderId="2" xfId="0" applyNumberFormat="1" applyFill="1" applyBorder="1" applyAlignment="1" applyProtection="1">
      <alignment horizontal="left" vertical="center" wrapText="1"/>
      <protection locked="0"/>
    </xf>
    <xf numFmtId="165" fontId="0" fillId="3" borderId="38" xfId="0" applyNumberFormat="1" applyFill="1" applyBorder="1" applyAlignment="1" applyProtection="1">
      <alignment horizontal="left" vertical="center" wrapText="1"/>
      <protection locked="0"/>
    </xf>
    <xf numFmtId="0" fontId="9" fillId="0" borderId="22" xfId="0" applyNumberFormat="1" applyFont="1" applyBorder="1" applyAlignment="1" applyProtection="1">
      <alignment vertical="center"/>
    </xf>
    <xf numFmtId="0" fontId="15" fillId="4" borderId="2" xfId="0" applyNumberFormat="1" applyFont="1" applyFill="1" applyBorder="1" applyAlignment="1" applyProtection="1">
      <alignment horizontal="left" vertical="center"/>
    </xf>
    <xf numFmtId="0" fontId="15" fillId="0" borderId="21" xfId="0" applyNumberFormat="1" applyFont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center" vertical="center" wrapText="1"/>
    </xf>
    <xf numFmtId="0" fontId="10" fillId="3" borderId="32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3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2" xfId="0" applyNumberFormat="1" applyFont="1" applyBorder="1" applyAlignment="1" applyProtection="1">
      <alignment horizontal="center" vertical="center" wrapText="1"/>
    </xf>
    <xf numFmtId="0" fontId="12" fillId="0" borderId="2" xfId="0" applyNumberFormat="1" applyFont="1" applyBorder="1" applyAlignment="1" applyProtection="1">
      <alignment horizontal="center" vertical="center" wrapText="1"/>
    </xf>
    <xf numFmtId="0" fontId="12" fillId="0" borderId="38" xfId="0" applyNumberFormat="1" applyFont="1" applyBorder="1" applyAlignment="1" applyProtection="1">
      <alignment horizontal="center" vertical="center" wrapText="1"/>
    </xf>
    <xf numFmtId="0" fontId="10" fillId="0" borderId="32" xfId="0" applyNumberFormat="1" applyFont="1" applyBorder="1" applyAlignment="1" applyProtection="1">
      <alignment vertical="center"/>
    </xf>
    <xf numFmtId="0" fontId="10" fillId="0" borderId="2" xfId="0" applyNumberFormat="1" applyFont="1" applyBorder="1" applyAlignment="1" applyProtection="1">
      <alignment vertical="center"/>
    </xf>
    <xf numFmtId="0" fontId="9" fillId="0" borderId="32" xfId="0" applyNumberFormat="1" applyFont="1" applyBorder="1" applyAlignment="1" applyProtection="1">
      <alignment vertical="center"/>
    </xf>
    <xf numFmtId="0" fontId="0" fillId="0" borderId="2" xfId="0" applyNumberFormat="1" applyBorder="1" applyAlignment="1" applyProtection="1">
      <alignment vertical="center"/>
    </xf>
    <xf numFmtId="0" fontId="17" fillId="0" borderId="22" xfId="0" applyNumberFormat="1" applyFont="1" applyBorder="1" applyAlignment="1" applyProtection="1">
      <alignment vertical="center"/>
    </xf>
    <xf numFmtId="0" fontId="17" fillId="0" borderId="1" xfId="0" applyNumberFormat="1" applyFont="1" applyBorder="1" applyAlignment="1" applyProtection="1">
      <alignment vertical="center"/>
    </xf>
    <xf numFmtId="0" fontId="0" fillId="4" borderId="2" xfId="0" applyFill="1" applyBorder="1" applyAlignment="1" applyProtection="1"/>
    <xf numFmtId="0" fontId="0" fillId="4" borderId="38" xfId="0" applyFill="1" applyBorder="1" applyAlignment="1" applyProtection="1"/>
    <xf numFmtId="0" fontId="0" fillId="0" borderId="2" xfId="0" applyNumberFormat="1" applyBorder="1" applyAlignment="1" applyProtection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32" xfId="0" applyNumberFormat="1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8" xfId="0" applyFill="1" applyBorder="1" applyAlignment="1" applyProtection="1">
      <alignment horizontal="left" vertical="center"/>
    </xf>
    <xf numFmtId="14" fontId="12" fillId="3" borderId="32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3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0" fontId="15" fillId="3" borderId="39" xfId="0" applyNumberFormat="1" applyFont="1" applyFill="1" applyBorder="1" applyAlignment="1" applyProtection="1">
      <alignment horizontal="left" vertical="center"/>
      <protection locked="0"/>
    </xf>
    <xf numFmtId="0" fontId="0" fillId="3" borderId="30" xfId="0" applyFill="1" applyBorder="1" applyAlignment="1" applyProtection="1">
      <alignment vertical="center"/>
      <protection locked="0"/>
    </xf>
    <xf numFmtId="49" fontId="6" fillId="4" borderId="15" xfId="0" applyNumberFormat="1" applyFont="1" applyFill="1" applyBorder="1" applyAlignment="1" applyProtection="1">
      <alignment horizontal="center" vertical="center" wrapText="1"/>
    </xf>
    <xf numFmtId="49" fontId="6" fillId="4" borderId="21" xfId="0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6" fillId="4" borderId="39" xfId="0" applyNumberFormat="1" applyFont="1" applyFill="1" applyBorder="1" applyAlignment="1" applyProtection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9" fillId="3" borderId="32" xfId="0" applyNumberFormat="1" applyFont="1" applyFill="1" applyBorder="1" applyAlignment="1" applyProtection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3" fillId="4" borderId="31" xfId="0" applyFont="1" applyFill="1" applyBorder="1" applyAlignment="1" applyProtection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13" fillId="4" borderId="21" xfId="0" applyFont="1" applyFill="1" applyBorder="1" applyAlignment="1" applyProtection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15" fillId="3" borderId="32" xfId="0" applyNumberFormat="1" applyFont="1" applyFill="1" applyBorder="1" applyAlignment="1" applyProtection="1">
      <alignment horizontal="left" vertical="center"/>
    </xf>
    <xf numFmtId="0" fontId="0" fillId="3" borderId="2" xfId="0" applyFill="1" applyBorder="1" applyAlignment="1"/>
    <xf numFmtId="0" fontId="15" fillId="3" borderId="32" xfId="0" applyNumberFormat="1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49" fontId="6" fillId="0" borderId="22" xfId="0" applyNumberFormat="1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8" xfId="0" applyFill="1" applyBorder="1" applyAlignment="1" applyProtection="1">
      <alignment horizontal="left" vertical="center"/>
      <protection locked="0"/>
    </xf>
    <xf numFmtId="0" fontId="11" fillId="3" borderId="32" xfId="0" applyNumberFormat="1" applyFont="1" applyFill="1" applyBorder="1" applyAlignment="1" applyProtection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8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3" borderId="38" xfId="0" applyFill="1" applyBorder="1" applyAlignment="1"/>
    <xf numFmtId="0" fontId="6" fillId="0" borderId="0" xfId="0" applyFont="1" applyFill="1" applyBorder="1" applyAlignment="1" applyProtection="1">
      <alignment vertical="top"/>
      <protection locked="0"/>
    </xf>
    <xf numFmtId="0" fontId="15" fillId="3" borderId="15" xfId="0" applyNumberFormat="1" applyFont="1" applyFill="1" applyBorder="1" applyAlignment="1" applyProtection="1">
      <alignment horizontal="left" vertical="center"/>
    </xf>
    <xf numFmtId="0" fontId="0" fillId="3" borderId="15" xfId="0" applyFill="1" applyBorder="1" applyAlignment="1"/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49" fontId="2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22" xfId="0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49" fontId="22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30" xfId="0" applyFont="1" applyFill="1" applyBorder="1" applyAlignment="1" applyProtection="1">
      <alignment horizontal="center" vertical="center" wrapText="1"/>
      <protection locked="0"/>
    </xf>
    <xf numFmtId="0" fontId="22" fillId="4" borderId="42" xfId="0" applyFont="1" applyFill="1" applyBorder="1" applyAlignment="1" applyProtection="1">
      <alignment horizontal="center" vertical="center" wrapText="1"/>
      <protection locked="0"/>
    </xf>
    <xf numFmtId="0" fontId="22" fillId="4" borderId="39" xfId="0" applyFont="1" applyFill="1" applyBorder="1" applyAlignment="1" applyProtection="1">
      <alignment horizontal="center" vertical="center" wrapText="1"/>
      <protection locked="0"/>
    </xf>
    <xf numFmtId="3" fontId="22" fillId="3" borderId="32" xfId="0" applyNumberFormat="1" applyFont="1" applyFill="1" applyBorder="1" applyAlignment="1" applyProtection="1">
      <alignment horizontal="right" vertical="center"/>
      <protection locked="0"/>
    </xf>
    <xf numFmtId="3" fontId="22" fillId="3" borderId="2" xfId="0" applyNumberFormat="1" applyFont="1" applyFill="1" applyBorder="1" applyAlignment="1" applyProtection="1">
      <alignment horizontal="right" vertical="center"/>
      <protection locked="0"/>
    </xf>
    <xf numFmtId="3" fontId="22" fillId="3" borderId="38" xfId="0" applyNumberFormat="1" applyFont="1" applyFill="1" applyBorder="1" applyAlignment="1" applyProtection="1">
      <alignment horizontal="right" vertical="center"/>
      <protection locked="0"/>
    </xf>
    <xf numFmtId="49" fontId="6" fillId="7" borderId="32" xfId="0" applyNumberFormat="1" applyFont="1" applyFill="1" applyBorder="1" applyAlignment="1" applyProtection="1">
      <alignment horizontal="left" vertical="center"/>
      <protection locked="0"/>
    </xf>
    <xf numFmtId="0" fontId="0" fillId="7" borderId="38" xfId="0" applyFill="1" applyBorder="1" applyAlignment="1" applyProtection="1">
      <alignment horizontal="left" vertical="center"/>
      <protection locked="0"/>
    </xf>
    <xf numFmtId="3" fontId="10" fillId="3" borderId="32" xfId="0" applyNumberFormat="1" applyFont="1" applyFill="1" applyBorder="1" applyAlignment="1" applyProtection="1">
      <alignment horizontal="right" vertical="center"/>
      <protection locked="0"/>
    </xf>
    <xf numFmtId="3" fontId="10" fillId="3" borderId="2" xfId="0" applyNumberFormat="1" applyFont="1" applyFill="1" applyBorder="1" applyAlignment="1" applyProtection="1">
      <alignment horizontal="right" vertical="center"/>
      <protection locked="0"/>
    </xf>
    <xf numFmtId="3" fontId="10" fillId="3" borderId="38" xfId="0" applyNumberFormat="1" applyFont="1" applyFill="1" applyBorder="1" applyAlignment="1" applyProtection="1">
      <alignment horizontal="right" vertical="center"/>
      <protection locked="0"/>
    </xf>
    <xf numFmtId="49" fontId="21" fillId="4" borderId="32" xfId="0" applyNumberFormat="1" applyFont="1" applyFill="1" applyBorder="1" applyAlignment="1" applyProtection="1">
      <alignment horizontal="left" vertical="center"/>
      <protection locked="0"/>
    </xf>
    <xf numFmtId="0" fontId="21" fillId="4" borderId="38" xfId="0" applyFont="1" applyFill="1" applyBorder="1" applyAlignment="1" applyProtection="1">
      <alignment horizontal="left" vertical="center"/>
      <protection locked="0"/>
    </xf>
    <xf numFmtId="166" fontId="10" fillId="3" borderId="32" xfId="0" applyNumberFormat="1" applyFont="1" applyFill="1" applyBorder="1" applyAlignment="1" applyProtection="1">
      <alignment horizontal="right" vertical="center"/>
      <protection locked="0"/>
    </xf>
    <xf numFmtId="166" fontId="10" fillId="3" borderId="2" xfId="0" applyNumberFormat="1" applyFont="1" applyFill="1" applyBorder="1" applyAlignment="1" applyProtection="1">
      <alignment horizontal="right" vertical="center"/>
      <protection locked="0"/>
    </xf>
    <xf numFmtId="166" fontId="10" fillId="3" borderId="38" xfId="0" applyNumberFormat="1" applyFont="1" applyFill="1" applyBorder="1" applyAlignment="1" applyProtection="1">
      <alignment horizontal="right" vertical="center"/>
      <protection locked="0"/>
    </xf>
    <xf numFmtId="3" fontId="6" fillId="3" borderId="32" xfId="0" applyNumberFormat="1" applyFont="1" applyFill="1" applyBorder="1" applyAlignment="1" applyProtection="1">
      <alignment horizontal="right" vertical="center"/>
      <protection locked="0"/>
    </xf>
    <xf numFmtId="3" fontId="6" fillId="3" borderId="2" xfId="0" applyNumberFormat="1" applyFont="1" applyFill="1" applyBorder="1" applyAlignment="1" applyProtection="1">
      <alignment horizontal="right" vertical="center"/>
      <protection locked="0"/>
    </xf>
    <xf numFmtId="3" fontId="6" fillId="3" borderId="38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49" fontId="21" fillId="4" borderId="21" xfId="0" applyNumberFormat="1" applyFont="1" applyFill="1" applyBorder="1" applyAlignment="1" applyProtection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49" fontId="21" fillId="4" borderId="39" xfId="0" applyNumberFormat="1" applyFont="1" applyFill="1" applyBorder="1" applyAlignment="1" applyProtection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15" fillId="3" borderId="15" xfId="0" applyNumberFormat="1" applyFont="1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protection locked="0"/>
    </xf>
    <xf numFmtId="3" fontId="0" fillId="3" borderId="38" xfId="0" applyNumberFormat="1" applyFill="1" applyBorder="1" applyAlignment="1" applyProtection="1">
      <alignment horizontal="right" vertical="center"/>
      <protection locked="0"/>
    </xf>
    <xf numFmtId="3" fontId="47" fillId="3" borderId="32" xfId="0" applyNumberFormat="1" applyFont="1" applyFill="1" applyBorder="1" applyAlignment="1" applyProtection="1">
      <alignment horizontal="right" vertical="center"/>
      <protection locked="0"/>
    </xf>
    <xf numFmtId="3" fontId="47" fillId="3" borderId="2" xfId="0" applyNumberFormat="1" applyFont="1" applyFill="1" applyBorder="1" applyAlignment="1" applyProtection="1">
      <alignment horizontal="right" vertical="center"/>
      <protection locked="0"/>
    </xf>
    <xf numFmtId="3" fontId="47" fillId="3" borderId="38" xfId="0" applyNumberFormat="1" applyFont="1" applyFill="1" applyBorder="1" applyAlignment="1" applyProtection="1">
      <alignment horizontal="right" vertical="center"/>
      <protection locked="0"/>
    </xf>
    <xf numFmtId="3" fontId="6" fillId="5" borderId="32" xfId="0" applyNumberFormat="1" applyFont="1" applyFill="1" applyBorder="1" applyAlignment="1" applyProtection="1">
      <alignment horizontal="right" vertical="center"/>
      <protection locked="0"/>
    </xf>
    <xf numFmtId="3" fontId="6" fillId="5" borderId="2" xfId="0" applyNumberFormat="1" applyFont="1" applyFill="1" applyBorder="1" applyAlignment="1" applyProtection="1">
      <alignment horizontal="right" vertical="center"/>
      <protection locked="0"/>
    </xf>
    <xf numFmtId="3" fontId="6" fillId="5" borderId="38" xfId="0" applyNumberFormat="1" applyFont="1" applyFill="1" applyBorder="1" applyAlignment="1" applyProtection="1">
      <alignment horizontal="right" vertical="center"/>
      <protection locked="0"/>
    </xf>
    <xf numFmtId="3" fontId="0" fillId="5" borderId="38" xfId="0" applyNumberFormat="1" applyFill="1" applyBorder="1" applyAlignment="1" applyProtection="1">
      <alignment horizontal="right" vertical="center"/>
      <protection locked="0"/>
    </xf>
    <xf numFmtId="49" fontId="6" fillId="4" borderId="32" xfId="0" applyNumberFormat="1" applyFont="1" applyFill="1" applyBorder="1" applyAlignment="1" applyProtection="1">
      <alignment horizontal="left" vertical="center"/>
      <protection locked="0"/>
    </xf>
    <xf numFmtId="0" fontId="0" fillId="4" borderId="38" xfId="0" applyFill="1" applyBorder="1" applyAlignment="1" applyProtection="1">
      <alignment horizontal="left" vertical="center"/>
      <protection locked="0"/>
    </xf>
    <xf numFmtId="49" fontId="22" fillId="4" borderId="32" xfId="0" applyNumberFormat="1" applyFont="1" applyFill="1" applyBorder="1" applyAlignment="1" applyProtection="1">
      <alignment horizontal="left" vertical="center"/>
      <protection locked="0"/>
    </xf>
    <xf numFmtId="0" fontId="22" fillId="4" borderId="38" xfId="0" applyFont="1" applyFill="1" applyBorder="1" applyAlignment="1" applyProtection="1">
      <alignment horizontal="left" vertical="center"/>
      <protection locked="0"/>
    </xf>
    <xf numFmtId="49" fontId="10" fillId="4" borderId="32" xfId="0" applyNumberFormat="1" applyFont="1" applyFill="1" applyBorder="1" applyAlignment="1" applyProtection="1">
      <alignment horizontal="left" vertical="center"/>
      <protection locked="0"/>
    </xf>
    <xf numFmtId="0" fontId="10" fillId="4" borderId="38" xfId="0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22" fillId="3" borderId="32" xfId="0" applyNumberFormat="1" applyFont="1" applyFill="1" applyBorder="1" applyAlignment="1" applyProtection="1">
      <alignment horizontal="right" vertical="center"/>
      <protection locked="0"/>
    </xf>
    <xf numFmtId="0" fontId="22" fillId="3" borderId="38" xfId="0" applyFont="1" applyFill="1" applyBorder="1" applyAlignment="1" applyProtection="1">
      <alignment horizontal="right"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49" fontId="6" fillId="0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2" fillId="3" borderId="32" xfId="0" applyFont="1" applyFill="1" applyBorder="1" applyAlignment="1" applyProtection="1">
      <alignment horizontal="right" vertical="center"/>
      <protection locked="0"/>
    </xf>
    <xf numFmtId="0" fontId="22" fillId="3" borderId="2" xfId="0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0" fillId="3" borderId="42" xfId="0" applyFill="1" applyBorder="1" applyAlignment="1" applyProtection="1">
      <alignment vertical="center"/>
      <protection locked="0"/>
    </xf>
    <xf numFmtId="0" fontId="10" fillId="3" borderId="38" xfId="0" applyFont="1" applyFill="1" applyBorder="1" applyAlignment="1">
      <alignment horizontal="left" vertical="center"/>
    </xf>
    <xf numFmtId="0" fontId="5" fillId="3" borderId="15" xfId="0" applyNumberFormat="1" applyFont="1" applyFill="1" applyBorder="1" applyAlignment="1" applyProtection="1">
      <alignment vertical="center"/>
    </xf>
    <xf numFmtId="0" fontId="5" fillId="0" borderId="43" xfId="0" applyFont="1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33" xfId="0" applyNumberFormat="1" applyFont="1" applyFill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vertical="center"/>
    </xf>
    <xf numFmtId="0" fontId="13" fillId="4" borderId="16" xfId="0" applyFont="1" applyFill="1" applyBorder="1" applyAlignment="1" applyProtection="1">
      <alignment horizontal="center" vertical="center" wrapText="1"/>
    </xf>
    <xf numFmtId="0" fontId="0" fillId="4" borderId="53" xfId="0" applyFill="1" applyBorder="1" applyAlignment="1">
      <alignment wrapText="1"/>
    </xf>
    <xf numFmtId="0" fontId="13" fillId="4" borderId="19" xfId="0" applyFont="1" applyFill="1" applyBorder="1" applyAlignment="1" applyProtection="1">
      <alignment horizontal="center" vertical="center" wrapText="1"/>
    </xf>
    <xf numFmtId="0" fontId="0" fillId="4" borderId="54" xfId="0" applyFill="1" applyBorder="1" applyAlignment="1">
      <alignment wrapText="1"/>
    </xf>
    <xf numFmtId="0" fontId="13" fillId="4" borderId="46" xfId="0" applyFont="1" applyFill="1" applyBorder="1" applyAlignment="1" applyProtection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13" fillId="4" borderId="45" xfId="0" applyFont="1" applyFill="1" applyBorder="1" applyAlignment="1" applyProtection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49" fontId="6" fillId="4" borderId="46" xfId="0" applyNumberFormat="1" applyFont="1" applyFill="1" applyBorder="1" applyAlignment="1" applyProtection="1">
      <alignment horizontal="center" vertical="center" wrapText="1"/>
    </xf>
    <xf numFmtId="49" fontId="6" fillId="4" borderId="62" xfId="0" applyNumberFormat="1" applyFont="1" applyFill="1" applyBorder="1" applyAlignment="1" applyProtection="1">
      <alignment horizontal="center" vertical="center" wrapText="1"/>
    </xf>
    <xf numFmtId="0" fontId="6" fillId="4" borderId="55" xfId="0" applyFont="1" applyFill="1" applyBorder="1" applyAlignment="1" applyProtection="1">
      <alignment horizontal="center" vertical="center" wrapText="1"/>
    </xf>
    <xf numFmtId="0" fontId="6" fillId="4" borderId="56" xfId="0" applyFont="1" applyFill="1" applyBorder="1" applyAlignment="1" applyProtection="1">
      <alignment horizontal="center" vertical="center" wrapText="1"/>
    </xf>
    <xf numFmtId="49" fontId="6" fillId="4" borderId="16" xfId="0" applyNumberFormat="1" applyFont="1" applyFill="1" applyBorder="1" applyAlignment="1" applyProtection="1">
      <alignment horizontal="center" vertical="center" wrapText="1"/>
    </xf>
    <xf numFmtId="49" fontId="6" fillId="4" borderId="19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3" borderId="15" xfId="0" applyNumberFormat="1" applyFont="1" applyFill="1" applyBorder="1" applyAlignment="1" applyProtection="1">
      <alignment vertical="center"/>
    </xf>
    <xf numFmtId="0" fontId="5" fillId="3" borderId="15" xfId="0" applyNumberFormat="1" applyFont="1" applyFill="1" applyBorder="1" applyAlignment="1" applyProtection="1">
      <alignment vertical="center" wrapText="1"/>
    </xf>
    <xf numFmtId="3" fontId="10" fillId="3" borderId="35" xfId="0" applyNumberFormat="1" applyFont="1" applyFill="1" applyBorder="1" applyAlignment="1" applyProtection="1">
      <alignment horizontal="right"/>
      <protection locked="0"/>
    </xf>
    <xf numFmtId="3" fontId="10" fillId="3" borderId="41" xfId="0" applyNumberFormat="1" applyFont="1" applyFill="1" applyBorder="1" applyAlignment="1" applyProtection="1">
      <alignment horizontal="right"/>
      <protection locked="0"/>
    </xf>
    <xf numFmtId="166" fontId="10" fillId="3" borderId="35" xfId="0" applyNumberFormat="1" applyFont="1" applyFill="1" applyBorder="1" applyAlignment="1" applyProtection="1">
      <alignment horizontal="right" vertical="center"/>
      <protection locked="0"/>
    </xf>
    <xf numFmtId="166" fontId="10" fillId="3" borderId="41" xfId="0" applyNumberFormat="1" applyFont="1" applyFill="1" applyBorder="1" applyAlignment="1" applyProtection="1">
      <alignment horizontal="right" vertical="center"/>
      <protection locked="0"/>
    </xf>
    <xf numFmtId="3" fontId="10" fillId="3" borderId="39" xfId="0" applyNumberFormat="1" applyFont="1" applyFill="1" applyBorder="1" applyAlignment="1" applyProtection="1">
      <alignment horizontal="right"/>
      <protection locked="0"/>
    </xf>
    <xf numFmtId="3" fontId="10" fillId="3" borderId="42" xfId="0" applyNumberFormat="1" applyFont="1" applyFill="1" applyBorder="1" applyAlignment="1" applyProtection="1">
      <alignment horizontal="right"/>
      <protection locked="0"/>
    </xf>
    <xf numFmtId="3" fontId="10" fillId="3" borderId="32" xfId="0" applyNumberFormat="1" applyFont="1" applyFill="1" applyBorder="1" applyAlignment="1" applyProtection="1">
      <alignment horizontal="right"/>
      <protection locked="0"/>
    </xf>
    <xf numFmtId="3" fontId="10" fillId="3" borderId="38" xfId="0" applyNumberFormat="1" applyFont="1" applyFill="1" applyBorder="1" applyAlignment="1" applyProtection="1">
      <alignment horizontal="right"/>
      <protection locked="0"/>
    </xf>
    <xf numFmtId="3" fontId="10" fillId="0" borderId="68" xfId="0" applyNumberFormat="1" applyFont="1" applyFill="1" applyBorder="1" applyAlignment="1" applyProtection="1">
      <alignment horizontal="right"/>
      <protection locked="0"/>
    </xf>
    <xf numFmtId="3" fontId="10" fillId="3" borderId="15" xfId="0" applyNumberFormat="1" applyFont="1" applyFill="1" applyBorder="1" applyAlignment="1" applyProtection="1">
      <alignment horizontal="right"/>
      <protection locked="0"/>
    </xf>
    <xf numFmtId="3" fontId="10" fillId="3" borderId="26" xfId="0" applyNumberFormat="1" applyFont="1" applyFill="1" applyBorder="1" applyAlignment="1" applyProtection="1">
      <alignment horizontal="right"/>
      <protection locked="0"/>
    </xf>
    <xf numFmtId="3" fontId="10" fillId="3" borderId="2" xfId="0" applyNumberFormat="1" applyFont="1" applyFill="1" applyBorder="1" applyAlignment="1" applyProtection="1">
      <alignment horizontal="right"/>
      <protection locked="0"/>
    </xf>
    <xf numFmtId="3" fontId="10" fillId="3" borderId="30" xfId="0" applyNumberFormat="1" applyFont="1" applyFill="1" applyBorder="1" applyAlignment="1" applyProtection="1">
      <alignment horizontal="right"/>
      <protection locked="0"/>
    </xf>
    <xf numFmtId="3" fontId="10" fillId="3" borderId="27" xfId="0" applyNumberFormat="1" applyFont="1" applyFill="1" applyBorder="1" applyAlignment="1" applyProtection="1">
      <alignment horizontal="right"/>
      <protection locked="0"/>
    </xf>
    <xf numFmtId="3" fontId="10" fillId="3" borderId="67" xfId="0" applyNumberFormat="1" applyFont="1" applyFill="1" applyBorder="1" applyAlignment="1" applyProtection="1">
      <alignment horizontal="right"/>
      <protection locked="0"/>
    </xf>
    <xf numFmtId="49" fontId="21" fillId="4" borderId="39" xfId="0" applyNumberFormat="1" applyFont="1" applyFill="1" applyBorder="1" applyAlignment="1" applyProtection="1">
      <alignment horizontal="left" vertical="center"/>
      <protection locked="0"/>
    </xf>
    <xf numFmtId="49" fontId="21" fillId="4" borderId="42" xfId="0" applyNumberFormat="1" applyFont="1" applyFill="1" applyBorder="1" applyAlignment="1" applyProtection="1">
      <alignment horizontal="left" vertical="center"/>
      <protection locked="0"/>
    </xf>
    <xf numFmtId="49" fontId="21" fillId="4" borderId="35" xfId="0" applyNumberFormat="1" applyFont="1" applyFill="1" applyBorder="1" applyAlignment="1" applyProtection="1">
      <alignment horizontal="left" vertical="center"/>
      <protection locked="0"/>
    </xf>
    <xf numFmtId="49" fontId="21" fillId="4" borderId="41" xfId="0" applyNumberFormat="1" applyFont="1" applyFill="1" applyBorder="1" applyAlignment="1" applyProtection="1">
      <alignment horizontal="left" vertical="center"/>
      <protection locked="0"/>
    </xf>
    <xf numFmtId="49" fontId="10" fillId="4" borderId="38" xfId="0" applyNumberFormat="1" applyFont="1" applyFill="1" applyBorder="1" applyAlignment="1" applyProtection="1">
      <alignment horizontal="left" vertical="center"/>
      <protection locked="0"/>
    </xf>
    <xf numFmtId="49" fontId="21" fillId="4" borderId="38" xfId="0" applyNumberFormat="1" applyFont="1" applyFill="1" applyBorder="1" applyAlignment="1" applyProtection="1">
      <alignment horizontal="left" vertical="center"/>
      <protection locked="0"/>
    </xf>
    <xf numFmtId="49" fontId="21" fillId="0" borderId="68" xfId="0" applyNumberFormat="1" applyFont="1" applyFill="1" applyBorder="1" applyAlignment="1" applyProtection="1">
      <alignment horizontal="left" vertical="center"/>
      <protection locked="0"/>
    </xf>
    <xf numFmtId="166" fontId="10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3" borderId="64" xfId="0" applyNumberFormat="1" applyFont="1" applyFill="1" applyBorder="1" applyAlignment="1" applyProtection="1">
      <alignment horizontal="right"/>
      <protection locked="0"/>
    </xf>
    <xf numFmtId="3" fontId="10" fillId="3" borderId="66" xfId="0" applyNumberFormat="1" applyFont="1" applyFill="1" applyBorder="1" applyAlignment="1" applyProtection="1">
      <alignment horizontal="right"/>
      <protection locked="0"/>
    </xf>
    <xf numFmtId="3" fontId="10" fillId="3" borderId="65" xfId="0" applyNumberFormat="1" applyFont="1" applyFill="1" applyBorder="1" applyAlignment="1" applyProtection="1">
      <alignment horizontal="right"/>
      <protection locked="0"/>
    </xf>
    <xf numFmtId="49" fontId="29" fillId="4" borderId="21" xfId="0" applyNumberFormat="1" applyFont="1" applyFill="1" applyBorder="1" applyAlignment="1" applyProtection="1">
      <alignment horizontal="center" vertical="center" wrapText="1"/>
    </xf>
    <xf numFmtId="49" fontId="29" fillId="4" borderId="39" xfId="0" applyNumberFormat="1" applyFont="1" applyFill="1" applyBorder="1" applyAlignment="1" applyProtection="1">
      <alignment horizontal="center" vertical="center" wrapText="1"/>
    </xf>
    <xf numFmtId="49" fontId="21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22" xfId="0" applyFont="1" applyFill="1" applyBorder="1" applyAlignment="1" applyProtection="1">
      <alignment horizontal="center" vertical="center" wrapText="1"/>
      <protection locked="0"/>
    </xf>
    <xf numFmtId="0" fontId="21" fillId="4" borderId="39" xfId="0" applyFont="1" applyFill="1" applyBorder="1" applyAlignment="1" applyProtection="1">
      <alignment horizontal="center" vertical="center" wrapText="1"/>
      <protection locked="0"/>
    </xf>
    <xf numFmtId="0" fontId="21" fillId="4" borderId="30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49" fontId="21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42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vertical="center" wrapText="1"/>
    </xf>
    <xf numFmtId="0" fontId="5" fillId="0" borderId="38" xfId="0" applyFont="1" applyBorder="1" applyAlignment="1" applyProtection="1">
      <alignment vertical="center" wrapText="1"/>
    </xf>
    <xf numFmtId="0" fontId="9" fillId="3" borderId="39" xfId="0" applyNumberFormat="1" applyFont="1" applyFill="1" applyBorder="1" applyAlignment="1" applyProtection="1">
      <alignment horizontal="left" vertical="center"/>
      <protection locked="0"/>
    </xf>
    <xf numFmtId="0" fontId="10" fillId="3" borderId="30" xfId="0" applyFont="1" applyFill="1" applyBorder="1" applyAlignment="1" applyProtection="1">
      <alignment vertical="center"/>
      <protection locked="0"/>
    </xf>
    <xf numFmtId="0" fontId="10" fillId="3" borderId="4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9" fillId="3" borderId="32" xfId="0" applyNumberFormat="1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vertical="center"/>
      <protection locked="0"/>
    </xf>
    <xf numFmtId="0" fontId="10" fillId="3" borderId="38" xfId="0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"/>
    </xf>
  </cellXfs>
  <cellStyles count="3">
    <cellStyle name="Hypertextové prepojenie" xfId="1" builtinId="8"/>
    <cellStyle name="Normal_p&amp;l (2)" xfId="2"/>
    <cellStyle name="normálne" xfId="0" builtinId="0"/>
  </cellStyles>
  <dxfs count="2">
    <dxf>
      <font>
        <b val="0"/>
        <i val="0"/>
        <strike val="0"/>
        <condense val="0"/>
        <extend val="0"/>
        <color indexed="12"/>
      </font>
    </dxf>
    <dxf>
      <font>
        <b val="0"/>
        <i val="0"/>
        <strike val="0"/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asova@hbp.sk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hbp.s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2"/>
  </sheetPr>
  <dimension ref="A1:N179"/>
  <sheetViews>
    <sheetView showGridLines="0" tabSelected="1" topLeftCell="A94" zoomScale="85" workbookViewId="0">
      <selection activeCell="M105" sqref="M105"/>
    </sheetView>
  </sheetViews>
  <sheetFormatPr defaultRowHeight="12.75"/>
  <cols>
    <col min="1" max="1" width="31.28515625" style="26" customWidth="1"/>
    <col min="2" max="2" width="21.140625" style="13" customWidth="1"/>
    <col min="3" max="3" width="19.28515625" style="26" customWidth="1"/>
    <col min="4" max="4" width="12.42578125" style="13" customWidth="1"/>
    <col min="5" max="5" width="17.28515625" style="13" customWidth="1"/>
    <col min="6" max="6" width="12.28515625" style="13" customWidth="1"/>
    <col min="7" max="7" width="10.28515625" style="13" customWidth="1"/>
    <col min="8" max="8" width="11.7109375" style="13" bestFit="1" customWidth="1"/>
    <col min="9" max="9" width="9.7109375" style="13" customWidth="1"/>
    <col min="10" max="16384" width="9.140625" style="13"/>
  </cols>
  <sheetData>
    <row r="1" spans="1:9" ht="15.75">
      <c r="A1" s="126" t="s">
        <v>147</v>
      </c>
      <c r="B1" s="124"/>
      <c r="C1" s="511" t="s">
        <v>226</v>
      </c>
      <c r="D1" s="512"/>
      <c r="E1" s="512"/>
      <c r="F1" s="124"/>
      <c r="G1" s="124"/>
      <c r="H1" s="124"/>
      <c r="I1" s="124"/>
    </row>
    <row r="2" spans="1:9" ht="17.25" customHeight="1">
      <c r="A2" s="440" t="s">
        <v>152</v>
      </c>
      <c r="B2" s="468"/>
      <c r="C2" s="468"/>
      <c r="D2" s="468"/>
      <c r="E2" s="468"/>
      <c r="F2" s="468"/>
      <c r="G2" s="468"/>
      <c r="H2" s="468"/>
      <c r="I2" s="468"/>
    </row>
    <row r="3" spans="1:9" ht="18" customHeight="1">
      <c r="A3" s="110"/>
      <c r="B3" s="440" t="s">
        <v>148</v>
      </c>
      <c r="C3" s="441"/>
      <c r="D3" s="441"/>
      <c r="E3" s="441"/>
      <c r="F3" s="441"/>
      <c r="G3" s="71"/>
      <c r="H3" s="71"/>
      <c r="I3" s="71"/>
    </row>
    <row r="4" spans="1:9" ht="15.75">
      <c r="A4" s="434" t="s">
        <v>238</v>
      </c>
      <c r="B4" s="513"/>
      <c r="C4" s="71"/>
      <c r="D4" s="71"/>
      <c r="E4" s="71"/>
      <c r="F4" s="71"/>
      <c r="G4" s="71"/>
      <c r="H4" s="71"/>
      <c r="I4" s="71"/>
    </row>
    <row r="5" spans="1:9" ht="9.75" customHeight="1" thickBot="1">
      <c r="A5" s="70"/>
      <c r="B5" s="72"/>
      <c r="C5" s="71"/>
      <c r="D5" s="71"/>
      <c r="E5" s="71"/>
      <c r="F5" s="71"/>
      <c r="G5" s="71"/>
      <c r="H5" s="71"/>
      <c r="I5" s="71"/>
    </row>
    <row r="6" spans="1:9" ht="13.5" thickBot="1">
      <c r="A6" s="73" t="s">
        <v>227</v>
      </c>
      <c r="B6" s="143" t="s">
        <v>318</v>
      </c>
      <c r="C6" s="15"/>
      <c r="D6" s="74" t="s">
        <v>243</v>
      </c>
      <c r="E6" s="474" t="s">
        <v>175</v>
      </c>
      <c r="F6" s="475"/>
      <c r="G6" s="475"/>
      <c r="H6" s="475"/>
      <c r="I6" s="476"/>
    </row>
    <row r="7" spans="1:9" s="71" customFormat="1" ht="13.5" thickBot="1">
      <c r="A7" s="123"/>
      <c r="B7" s="40"/>
      <c r="C7" s="82"/>
      <c r="D7" s="102"/>
      <c r="E7" s="40"/>
      <c r="F7" s="111"/>
      <c r="G7" s="111"/>
      <c r="H7" s="111"/>
      <c r="I7" s="111"/>
    </row>
    <row r="8" spans="1:9" ht="13.5" thickBot="1">
      <c r="A8" s="73" t="s">
        <v>190</v>
      </c>
      <c r="B8" s="105" t="s">
        <v>191</v>
      </c>
      <c r="C8" s="144" t="s">
        <v>315</v>
      </c>
      <c r="D8" s="105" t="s">
        <v>192</v>
      </c>
      <c r="E8" s="144" t="s">
        <v>316</v>
      </c>
      <c r="F8" s="103"/>
      <c r="G8" s="103"/>
      <c r="H8" s="103"/>
      <c r="I8" s="104"/>
    </row>
    <row r="9" spans="1:9" ht="13.5" customHeight="1" thickBot="1">
      <c r="A9" s="72"/>
      <c r="B9" s="16"/>
      <c r="C9" s="17"/>
      <c r="D9" s="17"/>
      <c r="E9" s="16"/>
      <c r="F9" s="16"/>
      <c r="G9" s="18"/>
      <c r="H9" s="18"/>
      <c r="I9" s="18"/>
    </row>
    <row r="10" spans="1:9" ht="13.5" thickBot="1">
      <c r="A10" s="73" t="s">
        <v>7</v>
      </c>
      <c r="B10" s="474" t="s">
        <v>56</v>
      </c>
      <c r="C10" s="477"/>
      <c r="D10" s="477"/>
      <c r="E10" s="477"/>
      <c r="F10" s="477"/>
      <c r="G10" s="477"/>
      <c r="H10" s="477"/>
      <c r="I10" s="478"/>
    </row>
    <row r="11" spans="1:9" s="19" customFormat="1" ht="13.5" customHeight="1" thickBot="1">
      <c r="A11" s="17"/>
      <c r="B11" s="17"/>
      <c r="C11" s="17"/>
      <c r="E11" s="17"/>
      <c r="F11" s="17"/>
      <c r="G11" s="17"/>
      <c r="H11" s="17"/>
      <c r="I11" s="17"/>
    </row>
    <row r="12" spans="1:9" ht="18.75" customHeight="1" thickBot="1">
      <c r="A12" s="75" t="s">
        <v>239</v>
      </c>
      <c r="B12" s="479" t="s">
        <v>57</v>
      </c>
      <c r="C12" s="480"/>
      <c r="D12" s="480"/>
      <c r="E12" s="480"/>
      <c r="F12" s="480"/>
      <c r="G12" s="480"/>
      <c r="H12" s="480"/>
      <c r="I12" s="481"/>
    </row>
    <row r="13" spans="1:9" ht="9.75" customHeight="1" thickBot="1">
      <c r="A13" s="17"/>
      <c r="B13" s="15"/>
      <c r="C13" s="15"/>
      <c r="D13" s="15"/>
      <c r="E13" s="15"/>
      <c r="F13" s="15"/>
      <c r="G13" s="15"/>
      <c r="H13" s="15"/>
      <c r="I13" s="15"/>
    </row>
    <row r="14" spans="1:9">
      <c r="A14" s="69" t="s">
        <v>244</v>
      </c>
      <c r="B14" s="445"/>
      <c r="C14" s="445"/>
      <c r="D14" s="20"/>
      <c r="E14" s="20"/>
      <c r="F14" s="20"/>
      <c r="G14" s="20"/>
      <c r="H14" s="20"/>
      <c r="I14" s="21"/>
    </row>
    <row r="15" spans="1:9">
      <c r="A15" s="76" t="s">
        <v>240</v>
      </c>
      <c r="B15" s="442" t="s">
        <v>58</v>
      </c>
      <c r="C15" s="443"/>
      <c r="D15" s="443"/>
      <c r="E15" s="443"/>
      <c r="F15" s="443"/>
      <c r="G15" s="443"/>
      <c r="H15" s="443"/>
      <c r="I15" s="444"/>
    </row>
    <row r="16" spans="1:9">
      <c r="A16" s="76" t="s">
        <v>254</v>
      </c>
      <c r="B16" s="442" t="s">
        <v>59</v>
      </c>
      <c r="C16" s="443"/>
      <c r="D16" s="443"/>
      <c r="E16" s="443"/>
      <c r="F16" s="443"/>
      <c r="G16" s="443"/>
      <c r="H16" s="443"/>
      <c r="I16" s="444"/>
    </row>
    <row r="17" spans="1:9" ht="13.5" thickBot="1">
      <c r="A17" s="77" t="s">
        <v>230</v>
      </c>
      <c r="B17" s="469" t="s">
        <v>60</v>
      </c>
      <c r="C17" s="470"/>
      <c r="D17" s="470"/>
      <c r="E17" s="470"/>
      <c r="F17" s="470"/>
      <c r="G17" s="470"/>
      <c r="H17" s="470"/>
      <c r="I17" s="471"/>
    </row>
    <row r="18" spans="1:9" ht="9.75" customHeight="1" thickBot="1">
      <c r="A18" s="22"/>
      <c r="B18" s="15"/>
      <c r="C18" s="13"/>
      <c r="I18" s="15"/>
    </row>
    <row r="19" spans="1:9" ht="13.5" thickBot="1">
      <c r="A19" s="73" t="s">
        <v>251</v>
      </c>
      <c r="B19" s="472" t="s">
        <v>61</v>
      </c>
      <c r="C19" s="472"/>
      <c r="D19" s="472"/>
      <c r="E19" s="472"/>
      <c r="F19" s="472"/>
      <c r="G19" s="472"/>
      <c r="H19" s="472"/>
      <c r="I19" s="473"/>
    </row>
    <row r="20" spans="1:9" ht="9.75" customHeight="1" thickBot="1">
      <c r="A20" s="15"/>
      <c r="B20" s="15"/>
      <c r="C20" s="15"/>
      <c r="I20" s="15"/>
    </row>
    <row r="21" spans="1:9" ht="13.5" thickBot="1">
      <c r="A21" s="73" t="s">
        <v>245</v>
      </c>
      <c r="B21" s="78" t="s">
        <v>241</v>
      </c>
      <c r="C21" s="145" t="s">
        <v>261</v>
      </c>
      <c r="D21" s="146"/>
      <c r="E21" s="147" t="s">
        <v>242</v>
      </c>
      <c r="F21" s="472" t="s">
        <v>62</v>
      </c>
      <c r="G21" s="482"/>
      <c r="H21" s="482"/>
      <c r="I21" s="483"/>
    </row>
    <row r="22" spans="1:9" ht="9.75" customHeight="1" thickBot="1">
      <c r="A22" s="14"/>
      <c r="B22" s="14"/>
      <c r="C22" s="17"/>
      <c r="D22" s="17"/>
      <c r="E22" s="148"/>
      <c r="F22" s="19"/>
      <c r="G22" s="19"/>
      <c r="H22" s="19"/>
      <c r="I22" s="17"/>
    </row>
    <row r="23" spans="1:9" ht="13.5" thickBot="1">
      <c r="A23" s="73" t="s">
        <v>246</v>
      </c>
      <c r="B23" s="78" t="s">
        <v>241</v>
      </c>
      <c r="C23" s="145" t="s">
        <v>261</v>
      </c>
      <c r="D23" s="146"/>
      <c r="E23" s="147" t="s">
        <v>242</v>
      </c>
      <c r="F23" s="472" t="s">
        <v>63</v>
      </c>
      <c r="G23" s="482"/>
      <c r="H23" s="482"/>
      <c r="I23" s="483"/>
    </row>
    <row r="24" spans="1:9" ht="13.5" thickBot="1">
      <c r="A24" s="15"/>
      <c r="B24" s="15"/>
      <c r="C24" s="15"/>
      <c r="E24" s="15"/>
      <c r="F24" s="15"/>
      <c r="G24" s="15"/>
      <c r="H24" s="15"/>
      <c r="I24" s="15"/>
    </row>
    <row r="25" spans="1:9" ht="13.5" thickBot="1">
      <c r="A25" s="73" t="s">
        <v>275</v>
      </c>
      <c r="B25" s="514" t="s">
        <v>64</v>
      </c>
      <c r="C25" s="482"/>
      <c r="D25" s="482"/>
      <c r="E25" s="482"/>
      <c r="F25" s="482"/>
      <c r="G25" s="482"/>
      <c r="H25" s="482"/>
      <c r="I25" s="483"/>
    </row>
    <row r="26" spans="1:9" ht="7.5" customHeight="1" thickBot="1">
      <c r="A26" s="14"/>
      <c r="B26" s="16"/>
      <c r="C26" s="16"/>
      <c r="D26" s="23"/>
      <c r="E26" s="23"/>
      <c r="F26" s="23"/>
      <c r="G26" s="23"/>
      <c r="H26" s="23"/>
      <c r="I26" s="23"/>
    </row>
    <row r="27" spans="1:9" ht="13.5" thickBot="1">
      <c r="A27" s="75" t="s">
        <v>0</v>
      </c>
      <c r="B27" s="506" t="s">
        <v>65</v>
      </c>
      <c r="C27" s="507"/>
      <c r="D27" s="507"/>
      <c r="E27" s="507"/>
      <c r="F27" s="507"/>
      <c r="G27" s="507"/>
      <c r="H27" s="507"/>
      <c r="I27" s="508"/>
    </row>
    <row r="28" spans="1:9" ht="9.75" customHeight="1" thickBot="1">
      <c r="A28" s="15"/>
      <c r="B28" s="15"/>
      <c r="C28" s="15"/>
      <c r="D28" s="15"/>
      <c r="E28" s="15"/>
      <c r="F28" s="15"/>
      <c r="G28" s="15"/>
      <c r="H28" s="15"/>
      <c r="I28" s="24"/>
    </row>
    <row r="29" spans="1:9" ht="13.5" thickBot="1">
      <c r="A29" s="73" t="s">
        <v>247</v>
      </c>
      <c r="B29" s="474" t="s">
        <v>66</v>
      </c>
      <c r="C29" s="502"/>
      <c r="D29" s="15"/>
      <c r="E29" s="358" t="s">
        <v>187</v>
      </c>
      <c r="F29" s="359"/>
      <c r="G29" s="474" t="s">
        <v>67</v>
      </c>
      <c r="H29" s="474"/>
      <c r="I29" s="502"/>
    </row>
    <row r="30" spans="1:9" ht="9.75" customHeight="1" thickBot="1">
      <c r="A30" s="13"/>
      <c r="B30" s="15"/>
      <c r="C30" s="15"/>
      <c r="D30" s="15"/>
      <c r="E30" s="15"/>
      <c r="F30" s="15"/>
      <c r="G30" s="15"/>
      <c r="H30" s="15"/>
      <c r="I30" s="15"/>
    </row>
    <row r="31" spans="1:9" ht="9.75" customHeight="1">
      <c r="A31" s="362" t="s">
        <v>248</v>
      </c>
      <c r="B31" s="459" t="s">
        <v>68</v>
      </c>
      <c r="C31" s="460"/>
      <c r="D31" s="460"/>
      <c r="E31" s="460"/>
      <c r="F31" s="460"/>
      <c r="G31" s="460"/>
      <c r="H31" s="460"/>
      <c r="I31" s="461"/>
    </row>
    <row r="32" spans="1:9" ht="9.75" customHeight="1">
      <c r="A32" s="446"/>
      <c r="B32" s="462"/>
      <c r="C32" s="462"/>
      <c r="D32" s="462"/>
      <c r="E32" s="462"/>
      <c r="F32" s="462"/>
      <c r="G32" s="462"/>
      <c r="H32" s="462"/>
      <c r="I32" s="463"/>
    </row>
    <row r="33" spans="1:14" ht="13.5" hidden="1" thickBot="1">
      <c r="A33" s="447"/>
      <c r="B33" s="464"/>
      <c r="C33" s="464"/>
      <c r="D33" s="464"/>
      <c r="E33" s="464"/>
      <c r="F33" s="464"/>
      <c r="G33" s="464"/>
      <c r="H33" s="464"/>
      <c r="I33" s="465"/>
    </row>
    <row r="34" spans="1:14" ht="13.5" thickBot="1">
      <c r="A34" s="14"/>
      <c r="B34" s="40"/>
      <c r="C34" s="41"/>
      <c r="D34" s="41"/>
      <c r="E34" s="41"/>
      <c r="F34" s="41"/>
      <c r="G34" s="41"/>
      <c r="H34" s="41"/>
      <c r="I34" s="41"/>
    </row>
    <row r="35" spans="1:14" ht="26.25" customHeight="1">
      <c r="A35" s="323" t="s">
        <v>151</v>
      </c>
      <c r="B35" s="486" t="s">
        <v>69</v>
      </c>
      <c r="C35" s="503" t="s">
        <v>150</v>
      </c>
      <c r="D35" s="504"/>
      <c r="E35" s="504"/>
      <c r="F35" s="494" t="s">
        <v>70</v>
      </c>
      <c r="G35" s="494"/>
      <c r="H35" s="494"/>
      <c r="I35" s="495"/>
    </row>
    <row r="36" spans="1:14">
      <c r="A36" s="484"/>
      <c r="B36" s="487"/>
      <c r="C36" s="505"/>
      <c r="D36" s="505"/>
      <c r="E36" s="505"/>
      <c r="F36" s="496"/>
      <c r="G36" s="496"/>
      <c r="H36" s="496"/>
      <c r="I36" s="497"/>
    </row>
    <row r="37" spans="1:14">
      <c r="A37" s="484"/>
      <c r="B37" s="487"/>
      <c r="C37" s="505"/>
      <c r="D37" s="505"/>
      <c r="E37" s="505"/>
      <c r="F37" s="496"/>
      <c r="G37" s="496"/>
      <c r="H37" s="496"/>
      <c r="I37" s="497"/>
    </row>
    <row r="38" spans="1:14">
      <c r="A38" s="484"/>
      <c r="B38" s="487"/>
      <c r="C38" s="491" t="s">
        <v>1</v>
      </c>
      <c r="D38" s="390"/>
      <c r="E38" s="390"/>
      <c r="F38" s="498" t="s">
        <v>317</v>
      </c>
      <c r="G38" s="498"/>
      <c r="H38" s="498"/>
      <c r="I38" s="499"/>
    </row>
    <row r="39" spans="1:14">
      <c r="A39" s="484"/>
      <c r="B39" s="487"/>
      <c r="C39" s="492"/>
      <c r="D39" s="493"/>
      <c r="E39" s="493"/>
      <c r="F39" s="500"/>
      <c r="G39" s="500"/>
      <c r="H39" s="500"/>
      <c r="I39" s="501"/>
    </row>
    <row r="40" spans="1:14" ht="13.5" thickBot="1">
      <c r="A40" s="485"/>
      <c r="B40" s="488"/>
      <c r="C40" s="489" t="s">
        <v>149</v>
      </c>
      <c r="D40" s="490"/>
      <c r="E40" s="490"/>
      <c r="F40" s="509" t="s">
        <v>317</v>
      </c>
      <c r="G40" s="509"/>
      <c r="H40" s="509"/>
      <c r="I40" s="510"/>
    </row>
    <row r="41" spans="1:14" s="17" customFormat="1">
      <c r="A41" s="125"/>
      <c r="B41" s="125"/>
      <c r="C41" s="125"/>
      <c r="D41" s="125"/>
      <c r="E41" s="125"/>
      <c r="F41" s="125"/>
      <c r="G41" s="125"/>
      <c r="H41" s="125"/>
      <c r="I41" s="125"/>
    </row>
    <row r="42" spans="1:14" s="17" customFormat="1" ht="13.5" thickBot="1">
      <c r="A42" s="125"/>
      <c r="B42" s="125"/>
      <c r="C42" s="125"/>
      <c r="D42" s="125"/>
      <c r="E42" s="125"/>
      <c r="F42" s="125"/>
      <c r="G42" s="125"/>
      <c r="H42" s="125"/>
      <c r="I42" s="125"/>
    </row>
    <row r="43" spans="1:14">
      <c r="A43" s="69" t="s">
        <v>220</v>
      </c>
      <c r="B43" s="451" t="s">
        <v>71</v>
      </c>
      <c r="C43" s="451"/>
      <c r="D43" s="451"/>
      <c r="E43" s="451"/>
      <c r="F43" s="451"/>
      <c r="G43" s="451"/>
      <c r="H43" s="451"/>
      <c r="I43" s="452"/>
      <c r="J43" s="15"/>
      <c r="K43" s="15"/>
      <c r="L43" s="15"/>
      <c r="M43" s="15"/>
      <c r="N43" s="15"/>
    </row>
    <row r="44" spans="1:14">
      <c r="A44" s="79"/>
      <c r="B44" s="453"/>
      <c r="C44" s="453"/>
      <c r="D44" s="453"/>
      <c r="E44" s="453"/>
      <c r="F44" s="453"/>
      <c r="G44" s="453"/>
      <c r="H44" s="453"/>
      <c r="I44" s="454"/>
      <c r="J44" s="15"/>
      <c r="K44" s="15"/>
      <c r="L44" s="15"/>
      <c r="M44" s="15"/>
      <c r="N44" s="15"/>
    </row>
    <row r="45" spans="1:14">
      <c r="A45" s="79"/>
      <c r="B45" s="453"/>
      <c r="C45" s="453"/>
      <c r="D45" s="453"/>
      <c r="E45" s="453"/>
      <c r="F45" s="453"/>
      <c r="G45" s="453"/>
      <c r="H45" s="453"/>
      <c r="I45" s="454"/>
      <c r="J45" s="15"/>
      <c r="K45" s="15"/>
      <c r="L45" s="15"/>
      <c r="M45" s="15"/>
      <c r="N45" s="15"/>
    </row>
    <row r="46" spans="1:14">
      <c r="A46" s="79"/>
      <c r="B46" s="453"/>
      <c r="C46" s="453"/>
      <c r="D46" s="453"/>
      <c r="E46" s="453"/>
      <c r="F46" s="453"/>
      <c r="G46" s="453"/>
      <c r="H46" s="453"/>
      <c r="I46" s="454"/>
      <c r="J46" s="15"/>
      <c r="K46" s="15"/>
      <c r="L46" s="15"/>
      <c r="M46" s="15"/>
      <c r="N46" s="15"/>
    </row>
    <row r="47" spans="1:14">
      <c r="A47" s="79"/>
      <c r="B47" s="453"/>
      <c r="C47" s="453"/>
      <c r="D47" s="453"/>
      <c r="E47" s="453"/>
      <c r="F47" s="453"/>
      <c r="G47" s="453"/>
      <c r="H47" s="453"/>
      <c r="I47" s="454"/>
      <c r="J47" s="15"/>
      <c r="K47" s="15"/>
      <c r="L47" s="15"/>
      <c r="M47" s="15"/>
      <c r="N47" s="15"/>
    </row>
    <row r="48" spans="1:14" ht="13.5" thickBot="1">
      <c r="A48" s="80"/>
      <c r="B48" s="455"/>
      <c r="C48" s="455"/>
      <c r="D48" s="455"/>
      <c r="E48" s="455"/>
      <c r="F48" s="455"/>
      <c r="G48" s="455"/>
      <c r="H48" s="455"/>
      <c r="I48" s="456"/>
      <c r="J48" s="15"/>
      <c r="K48" s="15"/>
      <c r="L48" s="15"/>
      <c r="M48" s="15"/>
      <c r="N48" s="15"/>
    </row>
    <row r="49" spans="1:9">
      <c r="A49" s="82"/>
      <c r="B49" s="82"/>
      <c r="C49" s="112"/>
      <c r="D49" s="25"/>
      <c r="E49" s="25"/>
      <c r="F49" s="15"/>
      <c r="G49" s="15"/>
      <c r="H49" s="15"/>
      <c r="I49" s="15"/>
    </row>
    <row r="50" spans="1:9" ht="15">
      <c r="A50" s="434" t="s">
        <v>208</v>
      </c>
      <c r="B50" s="435"/>
      <c r="C50" s="435"/>
      <c r="D50" s="15"/>
      <c r="E50" s="15"/>
      <c r="F50" s="15"/>
      <c r="G50" s="15"/>
      <c r="H50" s="15"/>
      <c r="I50" s="15"/>
    </row>
    <row r="51" spans="1:9" ht="15">
      <c r="A51" s="106"/>
      <c r="B51" s="107"/>
      <c r="C51" s="107"/>
      <c r="D51" s="15"/>
      <c r="E51" s="15"/>
      <c r="F51" s="15"/>
      <c r="G51" s="15"/>
      <c r="H51" s="15"/>
      <c r="I51" s="15"/>
    </row>
    <row r="52" spans="1:9" ht="15.75" customHeight="1">
      <c r="A52" s="448" t="s">
        <v>264</v>
      </c>
      <c r="B52" s="449"/>
      <c r="C52" s="449"/>
      <c r="D52" s="449"/>
      <c r="E52" s="449"/>
      <c r="F52" s="450"/>
      <c r="G52" s="418" t="s">
        <v>72</v>
      </c>
      <c r="H52" s="419"/>
      <c r="I52" s="420"/>
    </row>
    <row r="53" spans="1:9" ht="15.75" thickBot="1">
      <c r="A53" s="106"/>
      <c r="B53" s="107"/>
      <c r="C53" s="107"/>
      <c r="D53" s="15"/>
      <c r="E53" s="15"/>
      <c r="F53" s="15"/>
      <c r="G53" s="15"/>
      <c r="H53" s="15"/>
      <c r="I53" s="15"/>
    </row>
    <row r="54" spans="1:9" ht="13.5" thickBot="1">
      <c r="A54" s="438" t="s">
        <v>266</v>
      </c>
      <c r="B54" s="439"/>
      <c r="C54" s="457" t="s">
        <v>218</v>
      </c>
      <c r="D54" s="457"/>
      <c r="E54" s="457"/>
      <c r="F54" s="466" t="s">
        <v>281</v>
      </c>
      <c r="G54" s="466"/>
      <c r="H54" s="466"/>
      <c r="I54" s="467"/>
    </row>
    <row r="55" spans="1:9" ht="27" customHeight="1" thickBot="1">
      <c r="A55" s="403" t="s">
        <v>153</v>
      </c>
      <c r="B55" s="404"/>
      <c r="C55" s="458" t="s">
        <v>196</v>
      </c>
      <c r="D55" s="407"/>
      <c r="E55" s="408"/>
      <c r="F55" s="436" t="s">
        <v>209</v>
      </c>
      <c r="G55" s="436"/>
      <c r="H55" s="436"/>
      <c r="I55" s="437"/>
    </row>
    <row r="56" spans="1:9" ht="26.25" customHeight="1" thickBot="1">
      <c r="A56" s="405"/>
      <c r="B56" s="406"/>
      <c r="C56" s="458" t="s">
        <v>197</v>
      </c>
      <c r="D56" s="407"/>
      <c r="E56" s="408"/>
      <c r="F56" s="409" t="s">
        <v>210</v>
      </c>
      <c r="G56" s="409"/>
      <c r="H56" s="409"/>
      <c r="I56" s="410"/>
    </row>
    <row r="57" spans="1:9" ht="26.25" customHeight="1">
      <c r="A57" s="405"/>
      <c r="B57" s="406"/>
      <c r="C57" s="458" t="s">
        <v>198</v>
      </c>
      <c r="D57" s="407"/>
      <c r="E57" s="408"/>
      <c r="F57" s="409" t="s">
        <v>282</v>
      </c>
      <c r="G57" s="409"/>
      <c r="H57" s="409"/>
      <c r="I57" s="410"/>
    </row>
    <row r="58" spans="1:9" ht="13.5" thickBot="1">
      <c r="A58" s="405"/>
      <c r="B58" s="406"/>
      <c r="C58" s="411" t="s">
        <v>265</v>
      </c>
      <c r="D58" s="412"/>
      <c r="E58" s="412"/>
      <c r="F58" s="409" t="s">
        <v>262</v>
      </c>
      <c r="G58" s="409"/>
      <c r="H58" s="409"/>
      <c r="I58" s="410"/>
    </row>
    <row r="59" spans="1:9" ht="25.5" customHeight="1" thickBot="1">
      <c r="A59" s="401" t="s">
        <v>156</v>
      </c>
      <c r="B59" s="402"/>
      <c r="C59" s="407" t="s">
        <v>199</v>
      </c>
      <c r="D59" s="407"/>
      <c r="E59" s="408"/>
      <c r="F59" s="409" t="s">
        <v>211</v>
      </c>
      <c r="G59" s="409"/>
      <c r="H59" s="409"/>
      <c r="I59" s="410"/>
    </row>
    <row r="60" spans="1:9" ht="26.25" customHeight="1">
      <c r="A60" s="387"/>
      <c r="B60" s="388"/>
      <c r="C60" s="414" t="s">
        <v>200</v>
      </c>
      <c r="D60" s="414"/>
      <c r="E60" s="415"/>
      <c r="F60" s="389" t="s">
        <v>212</v>
      </c>
      <c r="G60" s="390"/>
      <c r="H60" s="390"/>
      <c r="I60" s="391"/>
    </row>
    <row r="61" spans="1:9" ht="26.25" customHeight="1" thickBot="1">
      <c r="A61" s="395"/>
      <c r="B61" s="396"/>
      <c r="C61" s="416"/>
      <c r="D61" s="416"/>
      <c r="E61" s="417"/>
      <c r="F61" s="392"/>
      <c r="G61" s="393"/>
      <c r="H61" s="393"/>
      <c r="I61" s="394"/>
    </row>
    <row r="62" spans="1:9" ht="48" customHeight="1" thickBot="1">
      <c r="A62" s="113" t="s">
        <v>155</v>
      </c>
      <c r="B62" s="114"/>
      <c r="C62" s="112"/>
      <c r="D62" s="112"/>
      <c r="E62" s="112"/>
      <c r="F62" s="82"/>
      <c r="G62" s="82"/>
      <c r="H62" s="82"/>
      <c r="I62" s="82"/>
    </row>
    <row r="63" spans="1:9">
      <c r="A63" s="399" t="s">
        <v>267</v>
      </c>
      <c r="B63" s="400"/>
      <c r="C63" s="400" t="s">
        <v>218</v>
      </c>
      <c r="D63" s="413"/>
      <c r="E63" s="413"/>
      <c r="F63" s="397" t="s">
        <v>281</v>
      </c>
      <c r="G63" s="397"/>
      <c r="H63" s="397"/>
      <c r="I63" s="398"/>
    </row>
    <row r="64" spans="1:9">
      <c r="A64" s="380" t="s">
        <v>154</v>
      </c>
      <c r="B64" s="381"/>
      <c r="C64" s="377" t="s">
        <v>171</v>
      </c>
      <c r="D64" s="378"/>
      <c r="E64" s="379"/>
      <c r="F64" s="421" t="s">
        <v>162</v>
      </c>
      <c r="G64" s="422"/>
      <c r="H64" s="422"/>
      <c r="I64" s="423"/>
    </row>
    <row r="65" spans="1:9" ht="21" customHeight="1">
      <c r="A65" s="429" t="s">
        <v>216</v>
      </c>
      <c r="B65" s="326"/>
      <c r="C65" s="317"/>
      <c r="D65" s="317"/>
      <c r="E65" s="318"/>
      <c r="F65" s="424"/>
      <c r="G65" s="425"/>
      <c r="H65" s="425"/>
      <c r="I65" s="426"/>
    </row>
    <row r="66" spans="1:9" ht="90.75" customHeight="1">
      <c r="A66" s="325"/>
      <c r="B66" s="326"/>
      <c r="C66" s="299" t="s">
        <v>172</v>
      </c>
      <c r="D66" s="300"/>
      <c r="E66" s="300"/>
      <c r="F66" s="430" t="s">
        <v>163</v>
      </c>
      <c r="G66" s="430"/>
      <c r="H66" s="430"/>
      <c r="I66" s="431"/>
    </row>
    <row r="67" spans="1:9" ht="21.75" customHeight="1">
      <c r="A67" s="382" t="s">
        <v>158</v>
      </c>
      <c r="B67" s="383"/>
      <c r="C67" s="299" t="s">
        <v>159</v>
      </c>
      <c r="D67" s="300"/>
      <c r="E67" s="300"/>
      <c r="F67" s="430" t="s">
        <v>164</v>
      </c>
      <c r="G67" s="430"/>
      <c r="H67" s="430"/>
      <c r="I67" s="431"/>
    </row>
    <row r="68" spans="1:9" ht="21.75" customHeight="1">
      <c r="A68" s="384"/>
      <c r="B68" s="383"/>
      <c r="C68" s="299" t="s">
        <v>160</v>
      </c>
      <c r="D68" s="300"/>
      <c r="E68" s="300"/>
      <c r="F68" s="430" t="s">
        <v>165</v>
      </c>
      <c r="G68" s="430"/>
      <c r="H68" s="430"/>
      <c r="I68" s="431"/>
    </row>
    <row r="69" spans="1:9" ht="21.75" customHeight="1" thickBot="1">
      <c r="A69" s="385"/>
      <c r="B69" s="386"/>
      <c r="C69" s="321" t="s">
        <v>161</v>
      </c>
      <c r="D69" s="322"/>
      <c r="E69" s="322"/>
      <c r="F69" s="319" t="s">
        <v>166</v>
      </c>
      <c r="G69" s="319"/>
      <c r="H69" s="319"/>
      <c r="I69" s="320"/>
    </row>
    <row r="70" spans="1:9">
      <c r="A70" s="432"/>
      <c r="B70" s="433"/>
      <c r="C70" s="433"/>
      <c r="D70" s="433"/>
      <c r="E70" s="433"/>
      <c r="F70" s="433"/>
      <c r="G70" s="433"/>
      <c r="H70" s="433"/>
      <c r="I70" s="433"/>
    </row>
    <row r="71" spans="1:9">
      <c r="A71" s="427" t="s">
        <v>157</v>
      </c>
      <c r="B71" s="428"/>
      <c r="C71" s="428"/>
      <c r="D71" s="428"/>
      <c r="E71" s="428"/>
      <c r="F71" s="428"/>
      <c r="G71" s="428"/>
      <c r="H71" s="428"/>
      <c r="I71" s="428"/>
    </row>
    <row r="72" spans="1:9" ht="13.5" thickBot="1">
      <c r="A72" s="357"/>
      <c r="B72" s="357"/>
      <c r="C72" s="357"/>
      <c r="D72" s="357"/>
      <c r="E72" s="357"/>
      <c r="F72" s="357"/>
      <c r="G72" s="357"/>
      <c r="H72" s="357"/>
      <c r="I72" s="357"/>
    </row>
    <row r="73" spans="1:9" ht="13.5" thickBot="1">
      <c r="A73" s="358" t="s">
        <v>182</v>
      </c>
      <c r="B73" s="359"/>
      <c r="C73" s="376"/>
      <c r="D73" s="360"/>
      <c r="E73" s="361"/>
      <c r="F73" s="149" t="s">
        <v>73</v>
      </c>
      <c r="G73" s="15"/>
      <c r="H73" s="15"/>
      <c r="I73" s="15"/>
    </row>
    <row r="74" spans="1:9" ht="27.75" customHeight="1" thickBot="1">
      <c r="A74" s="72"/>
      <c r="B74" s="72"/>
      <c r="C74" s="82"/>
      <c r="D74" s="134"/>
      <c r="E74" s="134"/>
      <c r="F74" s="135"/>
      <c r="G74" s="15"/>
      <c r="H74" s="15"/>
      <c r="I74" s="15"/>
    </row>
    <row r="75" spans="1:9" ht="13.5" thickBot="1">
      <c r="A75" s="358" t="s">
        <v>195</v>
      </c>
      <c r="B75" s="365"/>
      <c r="C75" s="365"/>
      <c r="D75" s="365"/>
      <c r="E75" s="365"/>
      <c r="F75" s="365"/>
      <c r="G75" s="365"/>
      <c r="H75" s="365"/>
      <c r="I75" s="366"/>
    </row>
    <row r="76" spans="1:9">
      <c r="A76" s="367" t="s">
        <v>319</v>
      </c>
      <c r="B76" s="368"/>
      <c r="C76" s="368"/>
      <c r="D76" s="368"/>
      <c r="E76" s="368"/>
      <c r="F76" s="368"/>
      <c r="G76" s="368"/>
      <c r="H76" s="368"/>
      <c r="I76" s="369"/>
    </row>
    <row r="77" spans="1:9">
      <c r="A77" s="370"/>
      <c r="B77" s="371"/>
      <c r="C77" s="371"/>
      <c r="D77" s="371"/>
      <c r="E77" s="371"/>
      <c r="F77" s="371"/>
      <c r="G77" s="371"/>
      <c r="H77" s="371"/>
      <c r="I77" s="372"/>
    </row>
    <row r="78" spans="1:9">
      <c r="A78" s="370"/>
      <c r="B78" s="371"/>
      <c r="C78" s="371"/>
      <c r="D78" s="371"/>
      <c r="E78" s="371"/>
      <c r="F78" s="371"/>
      <c r="G78" s="371"/>
      <c r="H78" s="371"/>
      <c r="I78" s="372"/>
    </row>
    <row r="79" spans="1:9">
      <c r="A79" s="370"/>
      <c r="B79" s="371"/>
      <c r="C79" s="371"/>
      <c r="D79" s="371"/>
      <c r="E79" s="371"/>
      <c r="F79" s="371"/>
      <c r="G79" s="371"/>
      <c r="H79" s="371"/>
      <c r="I79" s="372"/>
    </row>
    <row r="80" spans="1:9" ht="13.5" thickBot="1">
      <c r="A80" s="373"/>
      <c r="B80" s="374"/>
      <c r="C80" s="374"/>
      <c r="D80" s="374"/>
      <c r="E80" s="374"/>
      <c r="F80" s="374"/>
      <c r="G80" s="374"/>
      <c r="H80" s="374"/>
      <c r="I80" s="375"/>
    </row>
    <row r="81" spans="1:9" ht="52.5" customHeight="1" thickBot="1">
      <c r="A81" s="72"/>
      <c r="B81" s="14"/>
      <c r="C81" s="15"/>
      <c r="D81" s="15"/>
      <c r="E81" s="15"/>
      <c r="F81" s="15"/>
      <c r="G81" s="15"/>
      <c r="H81" s="15"/>
      <c r="I81" s="15"/>
    </row>
    <row r="82" spans="1:9" ht="13.5" thickBot="1">
      <c r="A82" s="362" t="s">
        <v>278</v>
      </c>
      <c r="B82" s="363"/>
      <c r="C82" s="363"/>
      <c r="D82" s="363"/>
      <c r="E82" s="363"/>
      <c r="F82" s="363"/>
      <c r="G82" s="363"/>
      <c r="H82" s="363"/>
      <c r="I82" s="364"/>
    </row>
    <row r="83" spans="1:9">
      <c r="A83" s="301"/>
      <c r="B83" s="302"/>
      <c r="C83" s="303"/>
      <c r="D83" s="303"/>
      <c r="E83" s="303"/>
      <c r="F83" s="303"/>
      <c r="G83" s="303"/>
      <c r="H83" s="303"/>
      <c r="I83" s="304"/>
    </row>
    <row r="84" spans="1:9" ht="13.5" thickBot="1">
      <c r="A84" s="305"/>
      <c r="B84" s="306"/>
      <c r="C84" s="306"/>
      <c r="D84" s="306"/>
      <c r="E84" s="306"/>
      <c r="F84" s="306"/>
      <c r="G84" s="306"/>
      <c r="H84" s="306"/>
      <c r="I84" s="307"/>
    </row>
    <row r="85" spans="1:9" ht="13.5" thickBot="1">
      <c r="A85" s="99"/>
      <c r="B85" s="99"/>
      <c r="C85" s="99"/>
      <c r="D85" s="99"/>
      <c r="E85" s="99"/>
      <c r="F85" s="99"/>
      <c r="G85" s="99"/>
      <c r="H85" s="99"/>
      <c r="I85" s="99"/>
    </row>
    <row r="86" spans="1:9" ht="13.5" thickBot="1">
      <c r="A86" s="81" t="s">
        <v>276</v>
      </c>
      <c r="B86" s="150"/>
      <c r="C86" s="99"/>
      <c r="D86" s="99"/>
      <c r="E86" s="99"/>
      <c r="F86" s="99"/>
      <c r="G86" s="99"/>
      <c r="H86" s="99"/>
      <c r="I86" s="99"/>
    </row>
    <row r="87" spans="1:9">
      <c r="A87" s="99"/>
      <c r="B87" s="99"/>
      <c r="C87" s="99"/>
      <c r="D87" s="99"/>
      <c r="E87" s="99"/>
      <c r="F87" s="99"/>
      <c r="G87" s="99"/>
      <c r="H87" s="99"/>
      <c r="I87" s="99"/>
    </row>
    <row r="88" spans="1:9" ht="13.5" thickBot="1">
      <c r="A88" s="115" t="s">
        <v>217</v>
      </c>
      <c r="B88" s="99"/>
      <c r="C88" s="99"/>
      <c r="D88" s="99"/>
      <c r="E88" s="99"/>
      <c r="F88" s="99"/>
      <c r="G88" s="99"/>
      <c r="H88" s="99"/>
      <c r="I88" s="99"/>
    </row>
    <row r="89" spans="1:9" ht="13.5" thickBot="1">
      <c r="A89" s="358" t="s">
        <v>178</v>
      </c>
      <c r="B89" s="359"/>
      <c r="C89" s="359"/>
      <c r="D89" s="360"/>
      <c r="E89" s="360"/>
      <c r="F89" s="361"/>
      <c r="G89" s="151" t="s">
        <v>213</v>
      </c>
      <c r="H89" s="82"/>
      <c r="I89" s="82"/>
    </row>
    <row r="90" spans="1:9" ht="6" customHeight="1" thickBot="1">
      <c r="A90" s="72"/>
      <c r="B90" s="72"/>
      <c r="C90" s="72"/>
      <c r="D90" s="82"/>
      <c r="E90" s="82"/>
      <c r="F90" s="82"/>
      <c r="G90" s="82"/>
      <c r="H90" s="82"/>
      <c r="I90" s="82"/>
    </row>
    <row r="91" spans="1:9">
      <c r="A91" s="323" t="s">
        <v>268</v>
      </c>
      <c r="B91" s="324"/>
      <c r="C91" s="314" t="s">
        <v>173</v>
      </c>
      <c r="D91" s="315"/>
      <c r="E91" s="316"/>
      <c r="F91" s="308" t="s">
        <v>176</v>
      </c>
      <c r="G91" s="309"/>
      <c r="H91" s="309"/>
      <c r="I91" s="310"/>
    </row>
    <row r="92" spans="1:9" ht="13.5" customHeight="1">
      <c r="A92" s="325"/>
      <c r="B92" s="326"/>
      <c r="C92" s="317"/>
      <c r="D92" s="317"/>
      <c r="E92" s="318"/>
      <c r="F92" s="311"/>
      <c r="G92" s="312"/>
      <c r="H92" s="312"/>
      <c r="I92" s="313"/>
    </row>
    <row r="93" spans="1:9">
      <c r="A93" s="325"/>
      <c r="B93" s="326"/>
      <c r="C93" s="299" t="s">
        <v>174</v>
      </c>
      <c r="D93" s="300"/>
      <c r="E93" s="300"/>
      <c r="F93" s="273" t="s">
        <v>177</v>
      </c>
      <c r="G93" s="273"/>
      <c r="H93" s="273"/>
      <c r="I93" s="274"/>
    </row>
    <row r="94" spans="1:9">
      <c r="A94" s="325"/>
      <c r="B94" s="326"/>
      <c r="C94" s="299" t="s">
        <v>159</v>
      </c>
      <c r="D94" s="300"/>
      <c r="E94" s="300"/>
      <c r="F94" s="273" t="s">
        <v>179</v>
      </c>
      <c r="G94" s="273"/>
      <c r="H94" s="273"/>
      <c r="I94" s="274"/>
    </row>
    <row r="95" spans="1:9">
      <c r="A95" s="325"/>
      <c r="B95" s="326"/>
      <c r="C95" s="299" t="s">
        <v>160</v>
      </c>
      <c r="D95" s="300"/>
      <c r="E95" s="300"/>
      <c r="F95" s="273" t="s">
        <v>180</v>
      </c>
      <c r="G95" s="273"/>
      <c r="H95" s="273"/>
      <c r="I95" s="274"/>
    </row>
    <row r="96" spans="1:9" ht="13.5" thickBot="1">
      <c r="A96" s="327"/>
      <c r="B96" s="328"/>
      <c r="C96" s="321" t="s">
        <v>161</v>
      </c>
      <c r="D96" s="322"/>
      <c r="E96" s="322"/>
      <c r="F96" s="319" t="s">
        <v>181</v>
      </c>
      <c r="G96" s="319"/>
      <c r="H96" s="319"/>
      <c r="I96" s="320"/>
    </row>
    <row r="97" spans="1:9" ht="28.5" customHeight="1">
      <c r="A97" s="40"/>
      <c r="B97" s="97"/>
      <c r="C97" s="97"/>
      <c r="D97" s="97"/>
      <c r="E97" s="98"/>
      <c r="F97" s="98"/>
      <c r="G97" s="97"/>
      <c r="H97" s="97"/>
      <c r="I97" s="97"/>
    </row>
    <row r="98" spans="1:9" ht="18" customHeight="1">
      <c r="A98" s="275" t="s">
        <v>183</v>
      </c>
      <c r="B98" s="276"/>
      <c r="C98" s="276"/>
      <c r="D98" s="276"/>
      <c r="E98" s="276"/>
      <c r="F98" s="276"/>
      <c r="G98" s="276"/>
      <c r="H98" s="276"/>
      <c r="I98" s="276"/>
    </row>
    <row r="99" spans="1:9" ht="15.75">
      <c r="A99" s="293" t="s">
        <v>194</v>
      </c>
      <c r="B99" s="294"/>
      <c r="C99" s="294"/>
      <c r="D99" s="294"/>
      <c r="E99" s="294"/>
      <c r="F99" s="294"/>
      <c r="G99" s="294"/>
      <c r="H99" s="294"/>
      <c r="I99" s="294"/>
    </row>
    <row r="100" spans="1:9">
      <c r="A100" s="137"/>
      <c r="B100" s="137"/>
      <c r="C100" s="137"/>
      <c r="D100" s="137"/>
      <c r="E100" s="137"/>
      <c r="F100" s="137"/>
      <c r="G100" s="137"/>
      <c r="H100" s="137"/>
      <c r="I100" s="137"/>
    </row>
    <row r="101" spans="1:9">
      <c r="A101" s="296" t="s">
        <v>233</v>
      </c>
      <c r="B101" s="297"/>
      <c r="C101" s="297"/>
      <c r="D101" s="297"/>
      <c r="E101" s="297"/>
      <c r="F101" s="297"/>
      <c r="G101" s="297"/>
      <c r="H101" s="297"/>
      <c r="I101" s="298"/>
    </row>
    <row r="102" spans="1:9">
      <c r="A102" s="283"/>
      <c r="B102" s="284"/>
      <c r="C102" s="284"/>
      <c r="D102" s="284"/>
      <c r="E102" s="284"/>
      <c r="F102" s="284"/>
      <c r="G102" s="284"/>
      <c r="H102" s="284"/>
      <c r="I102" s="285"/>
    </row>
    <row r="103" spans="1:9">
      <c r="A103" s="286" t="s">
        <v>340</v>
      </c>
      <c r="B103" s="287"/>
      <c r="C103" s="287"/>
      <c r="D103" s="287"/>
      <c r="E103" s="287"/>
      <c r="F103" s="287"/>
      <c r="G103" s="287"/>
      <c r="H103" s="287"/>
      <c r="I103" s="287"/>
    </row>
    <row r="104" spans="1:9">
      <c r="A104" s="288"/>
      <c r="B104" s="288"/>
      <c r="C104" s="288"/>
      <c r="D104" s="288"/>
      <c r="E104" s="288"/>
      <c r="F104" s="288"/>
      <c r="G104" s="288"/>
      <c r="H104" s="288"/>
      <c r="I104" s="288"/>
    </row>
    <row r="105" spans="1:9">
      <c r="A105" s="288"/>
      <c r="B105" s="288"/>
      <c r="C105" s="288"/>
      <c r="D105" s="288"/>
      <c r="E105" s="288"/>
      <c r="F105" s="288"/>
      <c r="G105" s="288"/>
      <c r="H105" s="288"/>
      <c r="I105" s="288"/>
    </row>
    <row r="106" spans="1:9">
      <c r="A106" s="288"/>
      <c r="B106" s="288"/>
      <c r="C106" s="288"/>
      <c r="D106" s="288"/>
      <c r="E106" s="288"/>
      <c r="F106" s="288"/>
      <c r="G106" s="288"/>
      <c r="H106" s="288"/>
      <c r="I106" s="288"/>
    </row>
    <row r="107" spans="1:9">
      <c r="A107" s="288"/>
      <c r="B107" s="288"/>
      <c r="C107" s="288"/>
      <c r="D107" s="288"/>
      <c r="E107" s="288"/>
      <c r="F107" s="288"/>
      <c r="G107" s="288"/>
      <c r="H107" s="288"/>
      <c r="I107" s="288"/>
    </row>
    <row r="108" spans="1:9">
      <c r="A108" s="288"/>
      <c r="B108" s="288"/>
      <c r="C108" s="288"/>
      <c r="D108" s="288"/>
      <c r="E108" s="288"/>
      <c r="F108" s="288"/>
      <c r="G108" s="288"/>
      <c r="H108" s="288"/>
      <c r="I108" s="288"/>
    </row>
    <row r="109" spans="1:9">
      <c r="A109" s="289"/>
      <c r="B109" s="289"/>
      <c r="C109" s="289"/>
      <c r="D109" s="289"/>
      <c r="E109" s="289"/>
      <c r="F109" s="289"/>
      <c r="G109" s="289"/>
      <c r="H109" s="289"/>
      <c r="I109" s="289"/>
    </row>
    <row r="110" spans="1:9" ht="11.25" customHeight="1">
      <c r="A110" s="289"/>
      <c r="B110" s="289"/>
      <c r="C110" s="289"/>
      <c r="D110" s="289"/>
      <c r="E110" s="289"/>
      <c r="F110" s="289"/>
      <c r="G110" s="289"/>
      <c r="H110" s="289"/>
      <c r="I110" s="289"/>
    </row>
    <row r="111" spans="1:9">
      <c r="A111" s="289"/>
      <c r="B111" s="289"/>
      <c r="C111" s="289"/>
      <c r="D111" s="289"/>
      <c r="E111" s="289"/>
      <c r="F111" s="289"/>
      <c r="G111" s="289"/>
      <c r="H111" s="289"/>
      <c r="I111" s="289"/>
    </row>
    <row r="112" spans="1:9">
      <c r="A112" s="289"/>
      <c r="B112" s="289"/>
      <c r="C112" s="289"/>
      <c r="D112" s="289"/>
      <c r="E112" s="289"/>
      <c r="F112" s="289"/>
      <c r="G112" s="289"/>
      <c r="H112" s="289"/>
      <c r="I112" s="289"/>
    </row>
    <row r="113" spans="1:9">
      <c r="A113" s="289"/>
      <c r="B113" s="289"/>
      <c r="C113" s="289"/>
      <c r="D113" s="289"/>
      <c r="E113" s="289"/>
      <c r="F113" s="289"/>
      <c r="G113" s="289"/>
      <c r="H113" s="289"/>
      <c r="I113" s="289"/>
    </row>
    <row r="114" spans="1:9">
      <c r="A114" s="289"/>
      <c r="B114" s="289"/>
      <c r="C114" s="289"/>
      <c r="D114" s="289"/>
      <c r="E114" s="289"/>
      <c r="F114" s="289"/>
      <c r="G114" s="289"/>
      <c r="H114" s="289"/>
      <c r="I114" s="289"/>
    </row>
    <row r="115" spans="1:9">
      <c r="A115" s="289"/>
      <c r="B115" s="289"/>
      <c r="C115" s="289"/>
      <c r="D115" s="289"/>
      <c r="E115" s="289"/>
      <c r="F115" s="289"/>
      <c r="G115" s="289"/>
      <c r="H115" s="289"/>
      <c r="I115" s="289"/>
    </row>
    <row r="116" spans="1:9">
      <c r="A116" s="289"/>
      <c r="B116" s="289"/>
      <c r="C116" s="289"/>
      <c r="D116" s="289"/>
      <c r="E116" s="289"/>
      <c r="F116" s="289"/>
      <c r="G116" s="289"/>
      <c r="H116" s="289"/>
      <c r="I116" s="289"/>
    </row>
    <row r="117" spans="1:9">
      <c r="A117" s="289"/>
      <c r="B117" s="289"/>
      <c r="C117" s="289"/>
      <c r="D117" s="289"/>
      <c r="E117" s="289"/>
      <c r="F117" s="289"/>
      <c r="G117" s="289"/>
      <c r="H117" s="289"/>
      <c r="I117" s="289"/>
    </row>
    <row r="118" spans="1:9">
      <c r="A118" s="289"/>
      <c r="B118" s="289"/>
      <c r="C118" s="289"/>
      <c r="D118" s="289"/>
      <c r="E118" s="289"/>
      <c r="F118" s="289"/>
      <c r="G118" s="289"/>
      <c r="H118" s="289"/>
      <c r="I118" s="289"/>
    </row>
    <row r="119" spans="1:9">
      <c r="A119" s="136"/>
      <c r="B119" s="136"/>
      <c r="C119" s="136"/>
      <c r="D119" s="136"/>
      <c r="E119" s="136"/>
      <c r="F119" s="136"/>
      <c r="G119" s="136"/>
      <c r="H119" s="136"/>
      <c r="I119" s="136"/>
    </row>
    <row r="120" spans="1:9">
      <c r="A120" s="290" t="s">
        <v>234</v>
      </c>
      <c r="B120" s="291"/>
      <c r="C120" s="291"/>
      <c r="D120" s="291"/>
      <c r="E120" s="291"/>
      <c r="F120" s="291"/>
      <c r="G120" s="291"/>
      <c r="H120" s="291"/>
      <c r="I120" s="292"/>
    </row>
    <row r="121" spans="1:9" ht="40.5" customHeight="1">
      <c r="A121" s="283" t="s">
        <v>184</v>
      </c>
      <c r="B121" s="284"/>
      <c r="C121" s="284"/>
      <c r="D121" s="284"/>
      <c r="E121" s="284"/>
      <c r="F121" s="284"/>
      <c r="G121" s="284"/>
      <c r="H121" s="284"/>
      <c r="I121" s="285"/>
    </row>
    <row r="122" spans="1:9">
      <c r="A122" s="295" t="s">
        <v>328</v>
      </c>
      <c r="B122" s="295"/>
      <c r="C122" s="295"/>
      <c r="D122" s="295"/>
      <c r="E122" s="295"/>
      <c r="F122" s="295"/>
      <c r="G122" s="295"/>
      <c r="H122" s="295"/>
      <c r="I122" s="295"/>
    </row>
    <row r="123" spans="1:9">
      <c r="A123" s="288"/>
      <c r="B123" s="288"/>
      <c r="C123" s="288"/>
      <c r="D123" s="288"/>
      <c r="E123" s="288"/>
      <c r="F123" s="288"/>
      <c r="G123" s="288"/>
      <c r="H123" s="288"/>
      <c r="I123" s="288"/>
    </row>
    <row r="124" spans="1:9">
      <c r="A124" s="288"/>
      <c r="B124" s="288"/>
      <c r="C124" s="288"/>
      <c r="D124" s="288"/>
      <c r="E124" s="288"/>
      <c r="F124" s="288"/>
      <c r="G124" s="288"/>
      <c r="H124" s="288"/>
      <c r="I124" s="288"/>
    </row>
    <row r="125" spans="1:9">
      <c r="A125" s="288"/>
      <c r="B125" s="288"/>
      <c r="C125" s="288"/>
      <c r="D125" s="288"/>
      <c r="E125" s="288"/>
      <c r="F125" s="288"/>
      <c r="G125" s="288"/>
      <c r="H125" s="288"/>
      <c r="I125" s="288"/>
    </row>
    <row r="126" spans="1:9">
      <c r="A126" s="288"/>
      <c r="B126" s="288"/>
      <c r="C126" s="288"/>
      <c r="D126" s="288"/>
      <c r="E126" s="288"/>
      <c r="F126" s="288"/>
      <c r="G126" s="288"/>
      <c r="H126" s="288"/>
      <c r="I126" s="288"/>
    </row>
    <row r="127" spans="1:9">
      <c r="A127" s="288"/>
      <c r="B127" s="288"/>
      <c r="C127" s="288"/>
      <c r="D127" s="288"/>
      <c r="E127" s="288"/>
      <c r="F127" s="288"/>
      <c r="G127" s="288"/>
      <c r="H127" s="288"/>
      <c r="I127" s="288"/>
    </row>
    <row r="128" spans="1:9" ht="28.5" customHeight="1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>
      <c r="A129" s="277" t="s">
        <v>185</v>
      </c>
      <c r="B129" s="278"/>
      <c r="C129" s="278"/>
      <c r="D129" s="278"/>
      <c r="E129" s="278"/>
      <c r="F129" s="278"/>
      <c r="G129" s="278"/>
      <c r="H129" s="278"/>
      <c r="I129" s="279"/>
    </row>
    <row r="130" spans="1:9">
      <c r="A130" s="280"/>
      <c r="B130" s="281"/>
      <c r="C130" s="281"/>
      <c r="D130" s="281"/>
      <c r="E130" s="281"/>
      <c r="F130" s="281"/>
      <c r="G130" s="281"/>
      <c r="H130" s="281"/>
      <c r="I130" s="282"/>
    </row>
    <row r="131" spans="1:9">
      <c r="A131" s="287" t="s">
        <v>74</v>
      </c>
      <c r="B131" s="287"/>
      <c r="C131" s="287"/>
      <c r="D131" s="287"/>
      <c r="E131" s="287"/>
      <c r="F131" s="287"/>
      <c r="G131" s="287"/>
      <c r="H131" s="287"/>
      <c r="I131" s="287"/>
    </row>
    <row r="132" spans="1:9">
      <c r="A132" s="295"/>
      <c r="B132" s="295"/>
      <c r="C132" s="295"/>
      <c r="D132" s="295"/>
      <c r="E132" s="295"/>
      <c r="F132" s="295"/>
      <c r="G132" s="295"/>
      <c r="H132" s="295"/>
      <c r="I132" s="295"/>
    </row>
    <row r="133" spans="1:9">
      <c r="A133" s="295"/>
      <c r="B133" s="295"/>
      <c r="C133" s="295"/>
      <c r="D133" s="295"/>
      <c r="E133" s="295"/>
      <c r="F133" s="295"/>
      <c r="G133" s="295"/>
      <c r="H133" s="295"/>
      <c r="I133" s="295"/>
    </row>
    <row r="134" spans="1:9">
      <c r="A134" s="295"/>
      <c r="B134" s="295"/>
      <c r="C134" s="295"/>
      <c r="D134" s="295"/>
      <c r="E134" s="295"/>
      <c r="F134" s="295"/>
      <c r="G134" s="295"/>
      <c r="H134" s="295"/>
      <c r="I134" s="295"/>
    </row>
    <row r="135" spans="1:9">
      <c r="A135" s="295"/>
      <c r="B135" s="295"/>
      <c r="C135" s="295"/>
      <c r="D135" s="295"/>
      <c r="E135" s="295"/>
      <c r="F135" s="295"/>
      <c r="G135" s="295"/>
      <c r="H135" s="295"/>
      <c r="I135" s="295"/>
    </row>
    <row r="136" spans="1:9">
      <c r="A136" s="295"/>
      <c r="B136" s="295"/>
      <c r="C136" s="295"/>
      <c r="D136" s="295"/>
      <c r="E136" s="295"/>
      <c r="F136" s="295"/>
      <c r="G136" s="295"/>
      <c r="H136" s="295"/>
      <c r="I136" s="295"/>
    </row>
    <row r="137" spans="1:9" ht="28.5" customHeight="1">
      <c r="A137" s="100"/>
      <c r="B137" s="100"/>
      <c r="C137" s="100"/>
      <c r="D137" s="100"/>
      <c r="E137" s="100"/>
      <c r="F137" s="100"/>
      <c r="G137" s="100"/>
      <c r="H137" s="100"/>
      <c r="I137" s="100"/>
    </row>
    <row r="138" spans="1:9" ht="12.75" customHeight="1">
      <c r="A138" s="277" t="s">
        <v>186</v>
      </c>
      <c r="B138" s="278"/>
      <c r="C138" s="278"/>
      <c r="D138" s="278"/>
      <c r="E138" s="278"/>
      <c r="F138" s="278"/>
      <c r="G138" s="278"/>
      <c r="H138" s="278"/>
      <c r="I138" s="279"/>
    </row>
    <row r="139" spans="1:9" ht="12.75" customHeight="1">
      <c r="A139" s="280"/>
      <c r="B139" s="281"/>
      <c r="C139" s="281"/>
      <c r="D139" s="281"/>
      <c r="E139" s="281"/>
      <c r="F139" s="281"/>
      <c r="G139" s="281"/>
      <c r="H139" s="281"/>
      <c r="I139" s="282"/>
    </row>
    <row r="140" spans="1:9" ht="12.75" customHeight="1">
      <c r="A140" s="287" t="s">
        <v>333</v>
      </c>
      <c r="B140" s="287"/>
      <c r="C140" s="287"/>
      <c r="D140" s="287"/>
      <c r="E140" s="287"/>
      <c r="F140" s="287"/>
      <c r="G140" s="287"/>
      <c r="H140" s="287"/>
      <c r="I140" s="287"/>
    </row>
    <row r="141" spans="1:9" ht="12.75" customHeight="1">
      <c r="A141" s="295"/>
      <c r="B141" s="295"/>
      <c r="C141" s="295"/>
      <c r="D141" s="295"/>
      <c r="E141" s="295"/>
      <c r="F141" s="295"/>
      <c r="G141" s="295"/>
      <c r="H141" s="295"/>
      <c r="I141" s="295"/>
    </row>
    <row r="142" spans="1:9" ht="12.75" customHeight="1">
      <c r="A142" s="295"/>
      <c r="B142" s="295"/>
      <c r="C142" s="295"/>
      <c r="D142" s="295"/>
      <c r="E142" s="295"/>
      <c r="F142" s="295"/>
      <c r="G142" s="295"/>
      <c r="H142" s="295"/>
      <c r="I142" s="295"/>
    </row>
    <row r="143" spans="1:9" ht="12.75" customHeight="1">
      <c r="A143" s="295"/>
      <c r="B143" s="295"/>
      <c r="C143" s="295"/>
      <c r="D143" s="295"/>
      <c r="E143" s="295"/>
      <c r="F143" s="295"/>
      <c r="G143" s="295"/>
      <c r="H143" s="295"/>
      <c r="I143" s="295"/>
    </row>
    <row r="144" spans="1:9" ht="12.75" customHeight="1">
      <c r="A144" s="295"/>
      <c r="B144" s="295"/>
      <c r="C144" s="295"/>
      <c r="D144" s="295"/>
      <c r="E144" s="295"/>
      <c r="F144" s="295"/>
      <c r="G144" s="295"/>
      <c r="H144" s="295"/>
      <c r="I144" s="295"/>
    </row>
    <row r="145" spans="1:9" ht="12.75" customHeight="1">
      <c r="A145" s="295"/>
      <c r="B145" s="295"/>
      <c r="C145" s="295"/>
      <c r="D145" s="295"/>
      <c r="E145" s="295"/>
      <c r="F145" s="295"/>
      <c r="G145" s="295"/>
      <c r="H145" s="295"/>
      <c r="I145" s="295"/>
    </row>
    <row r="146" spans="1:9" ht="12.75" customHeight="1">
      <c r="A146" s="99"/>
      <c r="B146" s="99"/>
      <c r="C146" s="99"/>
      <c r="D146" s="99"/>
      <c r="E146" s="99"/>
      <c r="F146" s="99"/>
      <c r="G146" s="99"/>
      <c r="H146" s="99"/>
      <c r="I146" s="99"/>
    </row>
    <row r="147" spans="1:9" ht="46.5" customHeight="1"/>
    <row r="148" spans="1:9" ht="18" customHeight="1">
      <c r="A148" s="356" t="s">
        <v>193</v>
      </c>
      <c r="B148" s="357"/>
      <c r="C148" s="357"/>
      <c r="D148" s="357"/>
      <c r="E148" s="357"/>
      <c r="F148" s="357"/>
      <c r="G148" s="357"/>
      <c r="H148" s="357"/>
      <c r="I148" s="357"/>
    </row>
    <row r="149" spans="1:9" ht="12.75" customHeight="1">
      <c r="A149" s="341" t="s">
        <v>5</v>
      </c>
      <c r="B149" s="342"/>
      <c r="C149" s="342"/>
      <c r="D149" s="342"/>
      <c r="E149" s="342"/>
      <c r="F149" s="342"/>
      <c r="G149" s="342"/>
      <c r="H149" s="342"/>
      <c r="I149" s="343"/>
    </row>
    <row r="150" spans="1:9" ht="12.75" customHeight="1">
      <c r="A150" s="344"/>
      <c r="B150" s="345"/>
      <c r="C150" s="345"/>
      <c r="D150" s="345"/>
      <c r="E150" s="345"/>
      <c r="F150" s="345"/>
      <c r="G150" s="345"/>
      <c r="H150" s="345"/>
      <c r="I150" s="346"/>
    </row>
    <row r="151" spans="1:9" ht="12.75" customHeight="1">
      <c r="A151" s="344"/>
      <c r="B151" s="345"/>
      <c r="C151" s="345"/>
      <c r="D151" s="345"/>
      <c r="E151" s="345"/>
      <c r="F151" s="345"/>
      <c r="G151" s="345"/>
      <c r="H151" s="345"/>
      <c r="I151" s="346"/>
    </row>
    <row r="152" spans="1:9" ht="12.75" customHeight="1">
      <c r="A152" s="344"/>
      <c r="B152" s="345"/>
      <c r="C152" s="345"/>
      <c r="D152" s="345"/>
      <c r="E152" s="345"/>
      <c r="F152" s="345"/>
      <c r="G152" s="345"/>
      <c r="H152" s="345"/>
      <c r="I152" s="346"/>
    </row>
    <row r="153" spans="1:9" ht="12.75" customHeight="1">
      <c r="A153" s="344"/>
      <c r="B153" s="345"/>
      <c r="C153" s="345"/>
      <c r="D153" s="345"/>
      <c r="E153" s="345"/>
      <c r="F153" s="345"/>
      <c r="G153" s="345"/>
      <c r="H153" s="345"/>
      <c r="I153" s="346"/>
    </row>
    <row r="154" spans="1:9" ht="12.75" customHeight="1">
      <c r="A154" s="347"/>
      <c r="B154" s="348"/>
      <c r="C154" s="348"/>
      <c r="D154" s="348"/>
      <c r="E154" s="348"/>
      <c r="F154" s="348"/>
      <c r="G154" s="348"/>
      <c r="H154" s="348"/>
      <c r="I154" s="349"/>
    </row>
    <row r="155" spans="1:9">
      <c r="A155" s="287" t="s">
        <v>75</v>
      </c>
      <c r="B155" s="287"/>
      <c r="C155" s="287"/>
      <c r="D155" s="287"/>
      <c r="E155" s="287"/>
      <c r="F155" s="287"/>
      <c r="G155" s="287"/>
      <c r="H155" s="287"/>
      <c r="I155" s="287"/>
    </row>
    <row r="156" spans="1:9">
      <c r="A156" s="295"/>
      <c r="B156" s="295"/>
      <c r="C156" s="295"/>
      <c r="D156" s="295"/>
      <c r="E156" s="295"/>
      <c r="F156" s="295"/>
      <c r="G156" s="295"/>
      <c r="H156" s="295"/>
      <c r="I156" s="295"/>
    </row>
    <row r="157" spans="1:9">
      <c r="A157" s="295"/>
      <c r="B157" s="295"/>
      <c r="C157" s="295"/>
      <c r="D157" s="295"/>
      <c r="E157" s="295"/>
      <c r="F157" s="295"/>
      <c r="G157" s="295"/>
      <c r="H157" s="295"/>
      <c r="I157" s="295"/>
    </row>
    <row r="158" spans="1:9">
      <c r="A158" s="295"/>
      <c r="B158" s="295"/>
      <c r="C158" s="295"/>
      <c r="D158" s="295"/>
      <c r="E158" s="295"/>
      <c r="F158" s="295"/>
      <c r="G158" s="295"/>
      <c r="H158" s="295"/>
      <c r="I158" s="295"/>
    </row>
    <row r="159" spans="1:9">
      <c r="A159" s="295"/>
      <c r="B159" s="295"/>
      <c r="C159" s="295"/>
      <c r="D159" s="295"/>
      <c r="E159" s="295"/>
      <c r="F159" s="295"/>
      <c r="G159" s="295"/>
      <c r="H159" s="295"/>
      <c r="I159" s="295"/>
    </row>
    <row r="160" spans="1:9">
      <c r="A160" s="295"/>
      <c r="B160" s="295"/>
      <c r="C160" s="295"/>
      <c r="D160" s="295"/>
      <c r="E160" s="295"/>
      <c r="F160" s="295"/>
      <c r="G160" s="295"/>
      <c r="H160" s="295"/>
      <c r="I160" s="295"/>
    </row>
    <row r="161" spans="1:9">
      <c r="A161" s="350"/>
      <c r="B161" s="350"/>
      <c r="C161" s="350"/>
      <c r="D161" s="350"/>
      <c r="E161" s="350"/>
      <c r="F161" s="350"/>
      <c r="G161" s="350"/>
      <c r="H161" s="350"/>
      <c r="I161" s="350"/>
    </row>
    <row r="162" spans="1:9">
      <c r="A162" s="350"/>
      <c r="B162" s="350"/>
      <c r="C162" s="350"/>
      <c r="D162" s="350"/>
      <c r="E162" s="350"/>
      <c r="F162" s="350"/>
      <c r="G162" s="350"/>
      <c r="H162" s="350"/>
      <c r="I162" s="350"/>
    </row>
    <row r="163" spans="1:9">
      <c r="A163" s="350"/>
      <c r="B163" s="350"/>
      <c r="C163" s="350"/>
      <c r="D163" s="350"/>
      <c r="E163" s="350"/>
      <c r="F163" s="350"/>
      <c r="G163" s="350"/>
      <c r="H163" s="350"/>
      <c r="I163" s="350"/>
    </row>
    <row r="164" spans="1:9">
      <c r="A164" s="350"/>
      <c r="B164" s="350"/>
      <c r="C164" s="350"/>
      <c r="D164" s="350"/>
      <c r="E164" s="350"/>
      <c r="F164" s="350"/>
      <c r="G164" s="350"/>
      <c r="H164" s="350"/>
      <c r="I164" s="350"/>
    </row>
    <row r="165" spans="1:9">
      <c r="A165" s="350"/>
      <c r="B165" s="350"/>
      <c r="C165" s="350"/>
      <c r="D165" s="350"/>
      <c r="E165" s="350"/>
      <c r="F165" s="350"/>
      <c r="G165" s="350"/>
      <c r="H165" s="350"/>
      <c r="I165" s="350"/>
    </row>
    <row r="166" spans="1:9">
      <c r="A166" s="96"/>
      <c r="B166" s="96"/>
      <c r="C166" s="96"/>
      <c r="D166" s="96"/>
      <c r="E166" s="96"/>
      <c r="F166" s="96"/>
      <c r="G166" s="96"/>
      <c r="H166" s="96"/>
      <c r="I166" s="96"/>
    </row>
    <row r="167" spans="1:9">
      <c r="A167" s="118"/>
      <c r="B167" s="119"/>
      <c r="C167" s="119"/>
      <c r="D167" s="119"/>
      <c r="E167" s="119"/>
      <c r="F167" s="119"/>
      <c r="G167" s="119"/>
      <c r="H167" s="119"/>
      <c r="I167" s="120"/>
    </row>
    <row r="168" spans="1:9">
      <c r="A168" s="351"/>
      <c r="B168" s="336"/>
      <c r="C168" s="336"/>
      <c r="D168" s="336"/>
      <c r="E168" s="336"/>
      <c r="F168" s="336"/>
      <c r="G168" s="336"/>
      <c r="H168" s="336"/>
      <c r="I168" s="337"/>
    </row>
    <row r="169" spans="1:9">
      <c r="A169" s="335"/>
      <c r="B169" s="336"/>
      <c r="C169" s="336"/>
      <c r="D169" s="336"/>
      <c r="E169" s="336"/>
      <c r="F169" s="336"/>
      <c r="G169" s="336"/>
      <c r="H169" s="336"/>
      <c r="I169" s="337"/>
    </row>
    <row r="170" spans="1:9">
      <c r="A170" s="335"/>
      <c r="B170" s="336"/>
      <c r="C170" s="336"/>
      <c r="D170" s="336"/>
      <c r="E170" s="336"/>
      <c r="F170" s="336"/>
      <c r="G170" s="336"/>
      <c r="H170" s="336"/>
      <c r="I170" s="337"/>
    </row>
    <row r="171" spans="1:9" ht="13.5" customHeight="1">
      <c r="A171" s="335"/>
      <c r="B171" s="336"/>
      <c r="C171" s="336"/>
      <c r="D171" s="336"/>
      <c r="E171" s="336"/>
      <c r="F171" s="336"/>
      <c r="G171" s="336"/>
      <c r="H171" s="336"/>
      <c r="I171" s="337"/>
    </row>
    <row r="172" spans="1:9" ht="15" customHeight="1">
      <c r="A172" s="352" t="s">
        <v>339</v>
      </c>
      <c r="B172" s="353"/>
      <c r="C172" s="353"/>
      <c r="D172" s="353"/>
      <c r="E172" s="353"/>
      <c r="F172" s="353"/>
      <c r="G172" s="353"/>
      <c r="H172" s="353"/>
      <c r="I172" s="354"/>
    </row>
    <row r="173" spans="1:9" ht="1.5" customHeight="1">
      <c r="A173" s="355"/>
      <c r="B173" s="353"/>
      <c r="C173" s="353"/>
      <c r="D173" s="353"/>
      <c r="E173" s="353"/>
      <c r="F173" s="353"/>
      <c r="G173" s="353"/>
      <c r="H173" s="353"/>
      <c r="I173" s="354"/>
    </row>
    <row r="174" spans="1:9">
      <c r="A174" s="152" t="s">
        <v>314</v>
      </c>
      <c r="B174" s="121"/>
      <c r="C174" s="121"/>
      <c r="D174" s="153" t="s">
        <v>76</v>
      </c>
      <c r="E174" s="121"/>
      <c r="F174" s="121"/>
      <c r="G174" s="121"/>
      <c r="H174" s="121"/>
      <c r="I174" s="122"/>
    </row>
    <row r="175" spans="1:9" ht="13.5" thickBot="1">
      <c r="A175" s="329"/>
      <c r="B175" s="330"/>
      <c r="C175" s="330"/>
      <c r="D175" s="330"/>
      <c r="E175" s="330"/>
      <c r="F175" s="330"/>
      <c r="G175" s="330"/>
      <c r="H175" s="330"/>
      <c r="I175" s="331"/>
    </row>
    <row r="176" spans="1:9">
      <c r="A176" s="332"/>
      <c r="B176" s="333"/>
      <c r="C176" s="333"/>
      <c r="D176" s="333"/>
      <c r="E176" s="333"/>
      <c r="F176" s="333"/>
      <c r="G176" s="333"/>
      <c r="H176" s="333"/>
      <c r="I176" s="334"/>
    </row>
    <row r="177" spans="1:9">
      <c r="A177" s="335"/>
      <c r="B177" s="336"/>
      <c r="C177" s="336"/>
      <c r="D177" s="336"/>
      <c r="E177" s="336"/>
      <c r="F177" s="336"/>
      <c r="G177" s="336"/>
      <c r="H177" s="336"/>
      <c r="I177" s="337"/>
    </row>
    <row r="178" spans="1:9">
      <c r="A178" s="338"/>
      <c r="B178" s="339"/>
      <c r="C178" s="339"/>
      <c r="D178" s="339"/>
      <c r="E178" s="339"/>
      <c r="F178" s="339"/>
      <c r="G178" s="339"/>
      <c r="H178" s="339"/>
      <c r="I178" s="340"/>
    </row>
    <row r="179" spans="1:9" ht="25.5">
      <c r="A179" s="211" t="s">
        <v>338</v>
      </c>
      <c r="B179" s="117"/>
      <c r="C179" s="116"/>
      <c r="D179" s="117"/>
      <c r="E179" s="117"/>
      <c r="F179" s="117"/>
      <c r="G179" s="117"/>
      <c r="H179" s="117"/>
      <c r="I179" s="117"/>
    </row>
  </sheetData>
  <sheetProtection password="9F76" sheet="1" objects="1" scenarios="1" formatCells="0" formatColumns="0" formatRows="0" insertColumns="0" insertRows="0" insertHyperlinks="0" sort="0" autoFilter="0"/>
  <customSheetViews>
    <customSheetView guid="{72A159F0-CD47-49FC-BA77-706C09DCC43F}" scale="90" showGridLines="0" hiddenColumns="1" showRuler="0" topLeftCell="A25">
      <selection activeCell="C31" sqref="C31:E31"/>
      <pageMargins left="0" right="0" top="0.98425196850393704" bottom="0.98425196850393704" header="0.51181102362204722" footer="0.51181102362204722"/>
      <pageSetup paperSize="9" orientation="landscape" r:id="rId1"/>
      <headerFooter alignWithMargins="0"/>
    </customSheetView>
    <customSheetView guid="{FFED8332-1A35-46FB-AD39-9E3605DEBDAA}" scale="90" showGridLines="0" showRuler="0" topLeftCell="A28">
      <selection activeCell="H57" sqref="H57"/>
      <pageMargins left="0" right="0" top="0.98425196850393704" bottom="0.98425196850393704" header="0.51181102362204722" footer="0.51181102362204722"/>
      <pageSetup paperSize="9" orientation="landscape" r:id="rId2"/>
      <headerFooter alignWithMargins="0"/>
    </customSheetView>
  </customSheetViews>
  <mergeCells count="104">
    <mergeCell ref="B27:I27"/>
    <mergeCell ref="F21:I21"/>
    <mergeCell ref="F40:I40"/>
    <mergeCell ref="C1:E1"/>
    <mergeCell ref="A4:B4"/>
    <mergeCell ref="B25:I25"/>
    <mergeCell ref="F23:I23"/>
    <mergeCell ref="A35:A40"/>
    <mergeCell ref="B35:B40"/>
    <mergeCell ref="C40:E40"/>
    <mergeCell ref="E29:F29"/>
    <mergeCell ref="C38:E39"/>
    <mergeCell ref="F35:I37"/>
    <mergeCell ref="F38:I39"/>
    <mergeCell ref="G29:I29"/>
    <mergeCell ref="B29:C29"/>
    <mergeCell ref="A2:I2"/>
    <mergeCell ref="B17:I17"/>
    <mergeCell ref="B19:I19"/>
    <mergeCell ref="E6:I6"/>
    <mergeCell ref="B10:I10"/>
    <mergeCell ref="B12:I12"/>
    <mergeCell ref="C54:E54"/>
    <mergeCell ref="C56:E56"/>
    <mergeCell ref="F56:I56"/>
    <mergeCell ref="C55:E55"/>
    <mergeCell ref="C57:E57"/>
    <mergeCell ref="B31:I33"/>
    <mergeCell ref="F54:I54"/>
    <mergeCell ref="C35:E37"/>
    <mergeCell ref="A50:C50"/>
    <mergeCell ref="F55:I55"/>
    <mergeCell ref="A54:B54"/>
    <mergeCell ref="B3:F3"/>
    <mergeCell ref="B15:I15"/>
    <mergeCell ref="B16:I16"/>
    <mergeCell ref="B14:C14"/>
    <mergeCell ref="A31:A33"/>
    <mergeCell ref="A52:F52"/>
    <mergeCell ref="B43:I48"/>
    <mergeCell ref="G52:I52"/>
    <mergeCell ref="F64:I65"/>
    <mergeCell ref="A71:I72"/>
    <mergeCell ref="A65:B66"/>
    <mergeCell ref="F67:I67"/>
    <mergeCell ref="F66:I66"/>
    <mergeCell ref="F69:I69"/>
    <mergeCell ref="A70:I70"/>
    <mergeCell ref="F68:I68"/>
    <mergeCell ref="C67:E67"/>
    <mergeCell ref="A59:B59"/>
    <mergeCell ref="A55:B58"/>
    <mergeCell ref="C59:E59"/>
    <mergeCell ref="F59:I59"/>
    <mergeCell ref="C58:E58"/>
    <mergeCell ref="F58:I58"/>
    <mergeCell ref="F57:I57"/>
    <mergeCell ref="A60:B60"/>
    <mergeCell ref="F60:I61"/>
    <mergeCell ref="A61:B61"/>
    <mergeCell ref="C68:E68"/>
    <mergeCell ref="F63:I63"/>
    <mergeCell ref="A63:B63"/>
    <mergeCell ref="C63:E63"/>
    <mergeCell ref="C60:E61"/>
    <mergeCell ref="C66:E66"/>
    <mergeCell ref="A89:F89"/>
    <mergeCell ref="A82:I82"/>
    <mergeCell ref="A75:I75"/>
    <mergeCell ref="A76:I80"/>
    <mergeCell ref="A73:E73"/>
    <mergeCell ref="C64:E65"/>
    <mergeCell ref="A64:B64"/>
    <mergeCell ref="A67:B69"/>
    <mergeCell ref="C69:E69"/>
    <mergeCell ref="A91:B96"/>
    <mergeCell ref="A138:I139"/>
    <mergeCell ref="A175:I178"/>
    <mergeCell ref="A149:I154"/>
    <mergeCell ref="A155:I165"/>
    <mergeCell ref="A168:I171"/>
    <mergeCell ref="A172:I173"/>
    <mergeCell ref="A140:I145"/>
    <mergeCell ref="A148:I148"/>
    <mergeCell ref="A83:I84"/>
    <mergeCell ref="A131:I136"/>
    <mergeCell ref="F91:I92"/>
    <mergeCell ref="C91:E92"/>
    <mergeCell ref="F96:I96"/>
    <mergeCell ref="C95:E95"/>
    <mergeCell ref="C96:E96"/>
    <mergeCell ref="F95:I95"/>
    <mergeCell ref="F94:I94"/>
    <mergeCell ref="C93:E93"/>
    <mergeCell ref="F93:I93"/>
    <mergeCell ref="A98:I98"/>
    <mergeCell ref="A129:I130"/>
    <mergeCell ref="A121:I121"/>
    <mergeCell ref="A103:I118"/>
    <mergeCell ref="A120:I120"/>
    <mergeCell ref="A99:I99"/>
    <mergeCell ref="A122:I127"/>
    <mergeCell ref="A101:I102"/>
    <mergeCell ref="C94:E94"/>
  </mergeCells>
  <phoneticPr fontId="2" type="noConversion"/>
  <hyperlinks>
    <hyperlink ref="B25" r:id="rId3"/>
    <hyperlink ref="B27" r:id="rId4"/>
  </hyperlinks>
  <pageMargins left="0" right="0" top="0.98425196850393704" bottom="0.98425196850393704" header="0.51181102362204722" footer="0.51181102362204722"/>
  <pageSetup paperSize="9" orientation="landscape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81"/>
  <sheetViews>
    <sheetView workbookViewId="0">
      <selection activeCell="D56" sqref="D56"/>
    </sheetView>
  </sheetViews>
  <sheetFormatPr defaultRowHeight="12.75"/>
  <cols>
    <col min="1" max="1" width="58.42578125" customWidth="1"/>
    <col min="2" max="2" width="11.85546875" hidden="1" customWidth="1"/>
    <col min="3" max="3" width="5.140625" customWidth="1"/>
    <col min="4" max="4" width="19.7109375" customWidth="1"/>
    <col min="5" max="5" width="19.85546875" customWidth="1"/>
  </cols>
  <sheetData>
    <row r="1" spans="1:6" ht="13.5" thickBot="1">
      <c r="A1" s="573" t="s">
        <v>189</v>
      </c>
      <c r="B1" s="573"/>
      <c r="C1" s="573"/>
      <c r="D1" s="573"/>
      <c r="E1" s="573"/>
    </row>
    <row r="2" spans="1:6" s="27" customFormat="1" ht="15.75">
      <c r="A2" s="574" t="s">
        <v>225</v>
      </c>
      <c r="B2" s="575"/>
      <c r="C2" s="739" t="s">
        <v>326</v>
      </c>
      <c r="D2" s="740"/>
      <c r="E2" s="741"/>
      <c r="F2" s="127"/>
    </row>
    <row r="3" spans="1:6" s="28" customFormat="1" ht="15.75" customHeight="1">
      <c r="A3" s="732" t="s">
        <v>224</v>
      </c>
      <c r="B3" s="733"/>
      <c r="C3" s="734" t="s">
        <v>215</v>
      </c>
      <c r="D3" s="735"/>
      <c r="E3" s="736"/>
      <c r="F3" s="127"/>
    </row>
    <row r="4" spans="1:6" ht="15.75">
      <c r="A4" s="574" t="s">
        <v>277</v>
      </c>
      <c r="B4" s="575"/>
      <c r="C4" s="590" t="str">
        <f ca="1">IF(ISBLANK(Polročná_správa!B12),"  ",Polročná_správa!B12)</f>
        <v>Hornonitrianske bane Prievidza, a.s. v skratke HBP, a.s.</v>
      </c>
      <c r="D4" s="737"/>
      <c r="E4" s="738"/>
    </row>
    <row r="5" spans="1:6" ht="15.75">
      <c r="A5" s="574" t="s">
        <v>243</v>
      </c>
      <c r="B5" s="587"/>
      <c r="C5" s="590" t="str">
        <f ca="1">IF(ISBLANK(Polročná_správa!E6),"  ",Polročná_správa!E6)</f>
        <v>36 005 622</v>
      </c>
      <c r="D5" s="591"/>
      <c r="E5" s="607"/>
    </row>
    <row r="6" spans="1:6">
      <c r="A6" s="29"/>
      <c r="B6" s="30"/>
      <c r="C6" s="31"/>
      <c r="D6" s="29"/>
      <c r="E6" s="29"/>
    </row>
    <row r="7" spans="1:6" ht="33" customHeight="1">
      <c r="A7" s="579" t="s">
        <v>272</v>
      </c>
      <c r="B7" s="580"/>
      <c r="C7" s="578" t="s">
        <v>2</v>
      </c>
      <c r="D7" s="585" t="s">
        <v>274</v>
      </c>
      <c r="E7" s="585" t="s">
        <v>3</v>
      </c>
    </row>
    <row r="8" spans="1:6" ht="27" customHeight="1">
      <c r="A8" s="581"/>
      <c r="B8" s="582"/>
      <c r="C8" s="578"/>
      <c r="D8" s="586"/>
      <c r="E8" s="586" t="s">
        <v>222</v>
      </c>
    </row>
    <row r="9" spans="1:6">
      <c r="A9" s="197" t="s">
        <v>109</v>
      </c>
      <c r="B9" s="197"/>
      <c r="C9" s="199"/>
      <c r="D9" s="259"/>
      <c r="E9" s="259"/>
    </row>
    <row r="10" spans="1:6">
      <c r="A10" s="198" t="s">
        <v>110</v>
      </c>
      <c r="B10" s="198"/>
      <c r="C10" s="199">
        <v>15</v>
      </c>
      <c r="D10" s="200">
        <v>883019</v>
      </c>
      <c r="E10" s="200">
        <v>6134234</v>
      </c>
    </row>
    <row r="11" spans="1:6">
      <c r="A11" s="198" t="s">
        <v>111</v>
      </c>
      <c r="B11" s="198"/>
      <c r="C11" s="199"/>
      <c r="D11" s="200"/>
      <c r="E11" s="200"/>
    </row>
    <row r="12" spans="1:6">
      <c r="A12" s="198" t="s">
        <v>92</v>
      </c>
      <c r="B12" s="198"/>
      <c r="C12" s="199">
        <v>27</v>
      </c>
      <c r="D12" s="200">
        <v>369</v>
      </c>
      <c r="E12" s="200">
        <v>400</v>
      </c>
    </row>
    <row r="13" spans="1:6">
      <c r="A13" s="198" t="s">
        <v>112</v>
      </c>
      <c r="B13" s="198"/>
      <c r="C13" s="199"/>
      <c r="D13" s="200">
        <v>5455035</v>
      </c>
      <c r="E13" s="200">
        <v>4170991</v>
      </c>
    </row>
    <row r="14" spans="1:6">
      <c r="A14" s="198" t="s">
        <v>113</v>
      </c>
      <c r="B14" s="198"/>
      <c r="C14" s="63"/>
      <c r="D14" s="200">
        <v>0</v>
      </c>
      <c r="E14" s="200">
        <v>-58890</v>
      </c>
    </row>
    <row r="15" spans="1:6">
      <c r="A15" s="198" t="s">
        <v>114</v>
      </c>
      <c r="B15" s="198"/>
      <c r="C15" s="63"/>
      <c r="D15" s="200">
        <v>66474</v>
      </c>
      <c r="E15" s="200">
        <v>-40084</v>
      </c>
    </row>
    <row r="16" spans="1:6">
      <c r="A16" s="198" t="s">
        <v>330</v>
      </c>
      <c r="B16" s="198"/>
      <c r="C16" s="199">
        <v>24</v>
      </c>
      <c r="D16" s="200">
        <v>4928974</v>
      </c>
      <c r="E16" s="200">
        <v>0</v>
      </c>
    </row>
    <row r="17" spans="1:5">
      <c r="A17" s="198" t="s">
        <v>115</v>
      </c>
      <c r="B17" s="198"/>
      <c r="C17" s="63"/>
      <c r="D17" s="200">
        <v>660</v>
      </c>
      <c r="E17" s="200">
        <v>33</v>
      </c>
    </row>
    <row r="18" spans="1:5">
      <c r="A18" s="198" t="s">
        <v>117</v>
      </c>
      <c r="B18" s="198"/>
      <c r="C18" s="63"/>
      <c r="D18" s="200">
        <v>-308</v>
      </c>
      <c r="E18" s="200">
        <v>1045</v>
      </c>
    </row>
    <row r="19" spans="1:5">
      <c r="A19" s="198" t="s">
        <v>228</v>
      </c>
      <c r="B19" s="198"/>
      <c r="C19" s="63"/>
      <c r="D19" s="200">
        <v>-2140</v>
      </c>
      <c r="E19" s="200">
        <v>-32593</v>
      </c>
    </row>
    <row r="20" spans="1:5">
      <c r="A20" s="198" t="s">
        <v>118</v>
      </c>
      <c r="B20" s="198"/>
      <c r="C20" s="63"/>
      <c r="D20" s="200">
        <v>222943</v>
      </c>
      <c r="E20" s="200">
        <v>190638</v>
      </c>
    </row>
    <row r="21" spans="1:5">
      <c r="A21" s="198" t="s">
        <v>119</v>
      </c>
      <c r="B21" s="198"/>
      <c r="C21" s="63"/>
      <c r="D21" s="200">
        <v>-10783</v>
      </c>
      <c r="E21" s="200">
        <v>-706</v>
      </c>
    </row>
    <row r="22" spans="1:5">
      <c r="A22" s="198" t="s">
        <v>334</v>
      </c>
      <c r="B22" s="198"/>
      <c r="C22" s="63"/>
      <c r="D22" s="200">
        <v>-143391</v>
      </c>
      <c r="E22" s="200">
        <v>-6781</v>
      </c>
    </row>
    <row r="23" spans="1:5">
      <c r="A23" s="203" t="s">
        <v>120</v>
      </c>
      <c r="B23" s="198"/>
      <c r="C23" s="63"/>
      <c r="D23" s="200">
        <v>23</v>
      </c>
      <c r="E23" s="200">
        <v>962</v>
      </c>
    </row>
    <row r="24" spans="1:5">
      <c r="A24" s="197" t="s">
        <v>307</v>
      </c>
      <c r="B24" s="197"/>
      <c r="C24" s="63"/>
      <c r="D24" s="200"/>
      <c r="E24" s="200"/>
    </row>
    <row r="25" spans="1:5">
      <c r="A25" s="197" t="s">
        <v>308</v>
      </c>
      <c r="B25" s="197"/>
      <c r="C25" s="63"/>
      <c r="D25" s="200"/>
      <c r="E25" s="200"/>
    </row>
    <row r="26" spans="1:5">
      <c r="A26" s="198" t="s">
        <v>123</v>
      </c>
      <c r="B26" s="198"/>
      <c r="C26" s="63"/>
      <c r="D26" s="200">
        <v>63003</v>
      </c>
      <c r="E26" s="200">
        <v>1919456</v>
      </c>
    </row>
    <row r="27" spans="1:5">
      <c r="A27" s="198" t="s">
        <v>124</v>
      </c>
      <c r="B27" s="198"/>
      <c r="C27" s="63"/>
      <c r="D27" s="200">
        <v>1141249</v>
      </c>
      <c r="E27" s="200">
        <v>-4221154</v>
      </c>
    </row>
    <row r="28" spans="1:5">
      <c r="A28" s="198" t="s">
        <v>125</v>
      </c>
      <c r="B28" s="198"/>
      <c r="C28" s="63"/>
      <c r="D28" s="200">
        <v>-1789382</v>
      </c>
      <c r="E28" s="200">
        <v>-2438580</v>
      </c>
    </row>
    <row r="29" spans="1:5">
      <c r="A29" s="198" t="s">
        <v>126</v>
      </c>
      <c r="B29" s="198"/>
      <c r="C29" s="63"/>
      <c r="D29" s="200">
        <v>-92163</v>
      </c>
      <c r="E29" s="200">
        <v>-11241</v>
      </c>
    </row>
    <row r="30" spans="1:5">
      <c r="A30" s="203" t="s">
        <v>309</v>
      </c>
      <c r="B30" s="203"/>
      <c r="C30" s="63"/>
      <c r="D30" s="200">
        <v>-220069</v>
      </c>
      <c r="E30" s="200">
        <v>-214241</v>
      </c>
    </row>
    <row r="31" spans="1:5">
      <c r="A31" s="203" t="s">
        <v>127</v>
      </c>
      <c r="B31" s="198"/>
      <c r="C31" s="63"/>
      <c r="D31" s="200">
        <v>-29988</v>
      </c>
      <c r="E31" s="200">
        <v>38103</v>
      </c>
    </row>
    <row r="32" spans="1:5">
      <c r="A32" s="197" t="s">
        <v>128</v>
      </c>
      <c r="B32" s="197"/>
      <c r="C32" s="63"/>
      <c r="D32" s="200">
        <v>10473525</v>
      </c>
      <c r="E32" s="200">
        <v>5431592</v>
      </c>
    </row>
    <row r="33" spans="1:5">
      <c r="A33" s="198" t="s">
        <v>129</v>
      </c>
      <c r="B33" s="198"/>
      <c r="C33" s="63"/>
      <c r="D33" s="200">
        <v>-163823</v>
      </c>
      <c r="E33" s="200">
        <v>-129575</v>
      </c>
    </row>
    <row r="34" spans="1:5">
      <c r="A34" s="198" t="s">
        <v>130</v>
      </c>
      <c r="B34" s="198"/>
      <c r="C34" s="63"/>
      <c r="D34" s="200">
        <v>2140</v>
      </c>
      <c r="E34" s="200">
        <v>2276</v>
      </c>
    </row>
    <row r="35" spans="1:5">
      <c r="A35" s="203" t="s">
        <v>131</v>
      </c>
      <c r="B35" s="198"/>
      <c r="C35" s="63"/>
      <c r="D35" s="200">
        <v>13412</v>
      </c>
      <c r="E35" s="200">
        <v>-15051</v>
      </c>
    </row>
    <row r="36" spans="1:5">
      <c r="A36" s="203" t="s">
        <v>132</v>
      </c>
      <c r="B36" s="203"/>
      <c r="C36" s="63"/>
      <c r="D36" s="200">
        <v>10325254</v>
      </c>
      <c r="E36" s="200">
        <v>5289242</v>
      </c>
    </row>
    <row r="37" spans="1:5">
      <c r="A37" s="197" t="s">
        <v>133</v>
      </c>
      <c r="B37" s="197"/>
      <c r="C37" s="63"/>
      <c r="D37" s="200"/>
      <c r="E37" s="200"/>
    </row>
    <row r="38" spans="1:5">
      <c r="A38" s="198" t="s">
        <v>134</v>
      </c>
      <c r="B38" s="198"/>
      <c r="C38" s="63"/>
      <c r="D38" s="200">
        <v>-821776</v>
      </c>
      <c r="E38" s="200">
        <v>-3324127</v>
      </c>
    </row>
    <row r="39" spans="1:5">
      <c r="A39" s="203" t="s">
        <v>136</v>
      </c>
      <c r="B39" s="198"/>
      <c r="C39" s="63"/>
      <c r="D39" s="200">
        <v>14333</v>
      </c>
      <c r="E39" s="200">
        <v>706</v>
      </c>
    </row>
    <row r="40" spans="1:5">
      <c r="A40" s="203" t="s">
        <v>288</v>
      </c>
      <c r="B40" s="198"/>
      <c r="C40" s="63"/>
      <c r="D40" s="200">
        <v>0</v>
      </c>
      <c r="E40" s="200">
        <v>-6200428</v>
      </c>
    </row>
    <row r="41" spans="1:5">
      <c r="A41" s="203" t="s">
        <v>310</v>
      </c>
      <c r="B41" s="203"/>
      <c r="C41" s="63"/>
      <c r="D41" s="200">
        <v>0</v>
      </c>
      <c r="E41" s="200">
        <v>2625</v>
      </c>
    </row>
    <row r="42" spans="1:5">
      <c r="A42" s="203" t="s">
        <v>331</v>
      </c>
      <c r="B42" s="203"/>
      <c r="C42" s="63"/>
      <c r="D42" s="200">
        <v>-5098792</v>
      </c>
      <c r="E42" s="200">
        <v>0</v>
      </c>
    </row>
    <row r="43" spans="1:5">
      <c r="A43" s="203" t="s">
        <v>137</v>
      </c>
      <c r="B43" s="203"/>
      <c r="C43" s="63"/>
      <c r="D43" s="200">
        <v>-5906235</v>
      </c>
      <c r="E43" s="200">
        <v>-9521224</v>
      </c>
    </row>
    <row r="44" spans="1:5">
      <c r="A44" s="197" t="s">
        <v>138</v>
      </c>
      <c r="B44" s="197"/>
      <c r="C44" s="63"/>
      <c r="D44" s="200"/>
      <c r="E44" s="200"/>
    </row>
    <row r="45" spans="1:5">
      <c r="A45" s="198" t="s">
        <v>337</v>
      </c>
      <c r="B45" s="198"/>
      <c r="C45" s="63"/>
      <c r="D45" s="200">
        <v>2843531</v>
      </c>
      <c r="E45" s="200">
        <v>1509600</v>
      </c>
    </row>
    <row r="46" spans="1:5">
      <c r="A46" s="203" t="s">
        <v>140</v>
      </c>
      <c r="B46" s="198"/>
      <c r="C46" s="63"/>
      <c r="D46" s="200">
        <v>-1058908</v>
      </c>
      <c r="E46" s="200">
        <v>-878255</v>
      </c>
    </row>
    <row r="47" spans="1:5">
      <c r="A47" s="203" t="s">
        <v>141</v>
      </c>
      <c r="B47" s="198"/>
      <c r="C47" s="63"/>
      <c r="D47" s="200">
        <v>-3796</v>
      </c>
      <c r="E47" s="200">
        <v>-316808</v>
      </c>
    </row>
    <row r="48" spans="1:5">
      <c r="A48" s="203" t="s">
        <v>311</v>
      </c>
      <c r="B48" s="198"/>
      <c r="C48" s="63"/>
      <c r="D48" s="200">
        <v>-63983</v>
      </c>
      <c r="E48" s="200">
        <v>-57630</v>
      </c>
    </row>
    <row r="49" spans="1:5">
      <c r="A49" s="198" t="s">
        <v>312</v>
      </c>
      <c r="B49" s="198"/>
      <c r="C49" s="63"/>
      <c r="D49" s="200">
        <v>-6724</v>
      </c>
      <c r="E49" s="200">
        <v>-37583</v>
      </c>
    </row>
    <row r="50" spans="1:5">
      <c r="A50" s="203" t="s">
        <v>142</v>
      </c>
      <c r="B50" s="203"/>
      <c r="C50" s="63"/>
      <c r="D50" s="200">
        <v>1710120</v>
      </c>
      <c r="E50" s="200">
        <v>219324</v>
      </c>
    </row>
    <row r="51" spans="1:5">
      <c r="A51" s="198"/>
      <c r="B51" s="198"/>
      <c r="C51" s="63"/>
      <c r="D51" s="200"/>
      <c r="E51" s="200"/>
    </row>
    <row r="52" spans="1:5">
      <c r="A52" s="197" t="s">
        <v>143</v>
      </c>
      <c r="B52" s="197"/>
      <c r="C52" s="63"/>
      <c r="D52" s="200">
        <v>6129139</v>
      </c>
      <c r="E52" s="200">
        <v>-4012658</v>
      </c>
    </row>
    <row r="53" spans="1:5">
      <c r="A53" s="198"/>
      <c r="B53" s="198"/>
      <c r="C53" s="63"/>
      <c r="D53" s="200"/>
      <c r="E53" s="200"/>
    </row>
    <row r="54" spans="1:5">
      <c r="A54" s="197" t="s">
        <v>144</v>
      </c>
      <c r="B54" s="197"/>
      <c r="C54" s="63"/>
      <c r="D54" s="200">
        <v>7660279</v>
      </c>
      <c r="E54" s="200">
        <v>9108090</v>
      </c>
    </row>
    <row r="55" spans="1:5">
      <c r="A55" s="203" t="s">
        <v>145</v>
      </c>
      <c r="B55" s="197"/>
      <c r="C55" s="63"/>
      <c r="D55" s="200">
        <v>-474</v>
      </c>
      <c r="E55" s="200">
        <v>-90</v>
      </c>
    </row>
    <row r="56" spans="1:5">
      <c r="A56" s="197" t="s">
        <v>146</v>
      </c>
      <c r="B56" s="197"/>
      <c r="C56" s="63"/>
      <c r="D56" s="200">
        <v>13788944</v>
      </c>
      <c r="E56" s="200">
        <v>5095342</v>
      </c>
    </row>
    <row r="57" spans="1:5">
      <c r="A57" s="129"/>
      <c r="B57" s="129"/>
      <c r="C57" s="129"/>
      <c r="D57" s="129"/>
      <c r="E57" s="129"/>
    </row>
    <row r="58" spans="1:5">
      <c r="A58" s="129"/>
      <c r="B58" s="129"/>
      <c r="C58" s="129"/>
      <c r="D58" s="129"/>
      <c r="E58" s="129"/>
    </row>
    <row r="59" spans="1:5">
      <c r="A59" s="129"/>
      <c r="B59" s="129"/>
      <c r="C59" s="129"/>
      <c r="D59" s="129"/>
      <c r="E59" s="129"/>
    </row>
    <row r="60" spans="1:5">
      <c r="A60" s="129"/>
      <c r="B60" s="129"/>
      <c r="C60" s="129"/>
      <c r="D60" s="129"/>
      <c r="E60" s="129"/>
    </row>
    <row r="61" spans="1:5">
      <c r="A61" s="129"/>
      <c r="B61" s="129"/>
      <c r="C61" s="129"/>
      <c r="D61" s="129"/>
      <c r="E61" s="129"/>
    </row>
    <row r="62" spans="1:5">
      <c r="A62" s="129"/>
      <c r="B62" s="129"/>
      <c r="C62" s="129"/>
      <c r="D62" s="129"/>
      <c r="E62" s="129"/>
    </row>
    <row r="63" spans="1:5">
      <c r="A63" s="129"/>
      <c r="B63" s="129"/>
      <c r="C63" s="129"/>
      <c r="D63" s="129"/>
      <c r="E63" s="129"/>
    </row>
    <row r="64" spans="1:5">
      <c r="A64" s="129"/>
      <c r="B64" s="129"/>
      <c r="C64" s="129"/>
      <c r="D64" s="129"/>
      <c r="E64" s="129"/>
    </row>
    <row r="65" spans="1:5">
      <c r="A65" s="129"/>
      <c r="B65" s="129"/>
      <c r="C65" s="129"/>
      <c r="D65" s="129"/>
      <c r="E65" s="129"/>
    </row>
    <row r="66" spans="1:5">
      <c r="A66" s="129"/>
      <c r="B66" s="129"/>
      <c r="C66" s="129"/>
      <c r="D66" s="129"/>
      <c r="E66" s="129"/>
    </row>
    <row r="67" spans="1:5">
      <c r="A67" s="129"/>
      <c r="B67" s="129"/>
      <c r="C67" s="129"/>
      <c r="D67" s="129"/>
      <c r="E67" s="129"/>
    </row>
    <row r="68" spans="1:5">
      <c r="A68" s="129"/>
      <c r="B68" s="129"/>
      <c r="C68" s="129"/>
      <c r="D68" s="129"/>
      <c r="E68" s="129"/>
    </row>
    <row r="69" spans="1:5">
      <c r="A69" s="129"/>
      <c r="B69" s="129"/>
      <c r="C69" s="129"/>
      <c r="D69" s="129"/>
      <c r="E69" s="129"/>
    </row>
    <row r="70" spans="1:5">
      <c r="A70" s="129"/>
      <c r="B70" s="129"/>
      <c r="C70" s="129"/>
      <c r="D70" s="129"/>
      <c r="E70" s="129"/>
    </row>
    <row r="71" spans="1:5">
      <c r="A71" s="129"/>
      <c r="B71" s="129"/>
      <c r="C71" s="129"/>
      <c r="D71" s="129"/>
      <c r="E71" s="129"/>
    </row>
    <row r="72" spans="1:5">
      <c r="A72" s="129"/>
      <c r="B72" s="129"/>
      <c r="C72" s="129"/>
      <c r="D72" s="129"/>
      <c r="E72" s="129"/>
    </row>
    <row r="73" spans="1:5">
      <c r="A73" s="129"/>
      <c r="B73" s="129"/>
      <c r="C73" s="129"/>
      <c r="D73" s="129"/>
      <c r="E73" s="129"/>
    </row>
    <row r="74" spans="1:5">
      <c r="A74" s="129"/>
      <c r="B74" s="129"/>
      <c r="C74" s="129"/>
      <c r="D74" s="129"/>
      <c r="E74" s="129"/>
    </row>
    <row r="75" spans="1:5">
      <c r="A75" s="129"/>
      <c r="B75" s="129"/>
      <c r="C75" s="129"/>
      <c r="D75" s="129"/>
      <c r="E75" s="129"/>
    </row>
    <row r="76" spans="1:5">
      <c r="A76" s="129"/>
      <c r="B76" s="129"/>
      <c r="C76" s="129"/>
      <c r="D76" s="129"/>
      <c r="E76" s="129"/>
    </row>
    <row r="77" spans="1:5">
      <c r="A77" s="129"/>
      <c r="B77" s="129"/>
      <c r="C77" s="129"/>
      <c r="D77" s="129"/>
      <c r="E77" s="129"/>
    </row>
    <row r="78" spans="1:5">
      <c r="A78" s="129"/>
      <c r="B78" s="129"/>
      <c r="C78" s="129"/>
      <c r="D78" s="129"/>
      <c r="E78" s="129"/>
    </row>
    <row r="79" spans="1:5">
      <c r="A79" s="129"/>
      <c r="B79" s="129"/>
      <c r="C79" s="129"/>
      <c r="D79" s="129"/>
      <c r="E79" s="129"/>
    </row>
    <row r="80" spans="1:5">
      <c r="A80" s="129"/>
      <c r="B80" s="129"/>
      <c r="C80" s="129"/>
      <c r="D80" s="129"/>
      <c r="E80" s="129"/>
    </row>
    <row r="81" spans="1:5">
      <c r="A81" s="129"/>
      <c r="B81" s="129"/>
      <c r="C81" s="129"/>
      <c r="D81" s="129"/>
      <c r="E81" s="129"/>
    </row>
  </sheetData>
  <sheetProtection password="9F76" sheet="1" objects="1" scenarios="1" formatCells="0" formatColumns="0" formatRows="0" insertColumns="0" insertRows="0"/>
  <mergeCells count="13">
    <mergeCell ref="A1:E1"/>
    <mergeCell ref="A3:B3"/>
    <mergeCell ref="C3:E3"/>
    <mergeCell ref="A4:B4"/>
    <mergeCell ref="C4:E4"/>
    <mergeCell ref="A2:B2"/>
    <mergeCell ref="C2:E2"/>
    <mergeCell ref="A5:B5"/>
    <mergeCell ref="C5:E5"/>
    <mergeCell ref="A7:B8"/>
    <mergeCell ref="C7:C8"/>
    <mergeCell ref="D7:D8"/>
    <mergeCell ref="E7:E8"/>
  </mergeCells>
  <phoneticPr fontId="2" type="noConversion"/>
  <pageMargins left="0.75" right="0.75" top="1" bottom="1" header="0.5" footer="0.5"/>
  <pageSetup paperSize="9" scale="85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workbookViewId="0">
      <selection activeCell="A10" sqref="A10"/>
    </sheetView>
  </sheetViews>
  <sheetFormatPr defaultRowHeight="12.75"/>
  <cols>
    <col min="1" max="1" width="41.85546875" bestFit="1" customWidth="1"/>
    <col min="2" max="2" width="76" bestFit="1" customWidth="1"/>
  </cols>
  <sheetData>
    <row r="2" spans="1:2" ht="16.5" thickBot="1">
      <c r="A2" s="742" t="s">
        <v>201</v>
      </c>
      <c r="B2" s="742"/>
    </row>
    <row r="3" spans="1:2" ht="13.5" thickBot="1">
      <c r="A3" s="45" t="s">
        <v>202</v>
      </c>
      <c r="B3" s="46" t="s">
        <v>203</v>
      </c>
    </row>
    <row r="4" spans="1:2" ht="15">
      <c r="A4" s="47" t="s">
        <v>204</v>
      </c>
      <c r="B4" s="48" t="str">
        <f ca="1">IF(Polročná_správa!B6=0,"Položka Informačná povinnosť za rok nie je vyplnená","Test vyhovel formálnej kontrole")</f>
        <v>Test vyhovel formálnej kontrole</v>
      </c>
    </row>
    <row r="5" spans="1:2" ht="15">
      <c r="A5" s="49" t="s">
        <v>249</v>
      </c>
      <c r="B5" s="50" t="str">
        <f ca="1">IF(Polročná_správa!E6=0,"Položka IČO nie je vyplnená","Test vyhovel formálnej kontrole")</f>
        <v>Test vyhovel formálnej kontrole</v>
      </c>
    </row>
    <row r="6" spans="1:2" ht="15">
      <c r="A6" s="51" t="s">
        <v>250</v>
      </c>
      <c r="B6" s="52" t="str">
        <f ca="1">IF(Polročná_správa!B12=0,"Položka Obchodné meno/názov nie je vyplnená","Test vyhovel formálnej kontrole")</f>
        <v>Test vyhovel formálnej kontrole</v>
      </c>
    </row>
    <row r="7" spans="1:2" ht="15">
      <c r="A7" s="49" t="s">
        <v>205</v>
      </c>
      <c r="B7" s="50" t="str">
        <f ca="1">IF(Polročná_správa!F38=0,"Položka Dátum zverejnenia ročnej správy nie je vyplnená","Test vyhovel formálnej kontrole")</f>
        <v>Test vyhovel formálnej kontrole</v>
      </c>
    </row>
    <row r="8" spans="1:2" ht="15">
      <c r="A8" s="47" t="s">
        <v>206</v>
      </c>
      <c r="B8" s="53" t="str">
        <f ca="1"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49" t="s">
        <v>207</v>
      </c>
      <c r="B9" s="54" t="str">
        <f ca="1"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132" t="s">
        <v>4</v>
      </c>
      <c r="B10" s="133" t="str">
        <f ca="1"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phoneticPr fontId="2" type="noConversion"/>
  <conditionalFormatting sqref="B5:B10">
    <cfRule type="cellIs" dxfId="1" priority="1" stopIfTrue="1" operator="notEqual">
      <formula>"Test vyhovel formálnej kontrole"</formula>
    </cfRule>
  </conditionalFormatting>
  <conditionalFormatting sqref="B4">
    <cfRule type="cellIs" dxfId="0" priority="2" stopIfTrue="1" operator="equal">
      <formula>"Test vyhovel formálnej kontrole"</formula>
    </cfRule>
  </conditionalFormatting>
  <pageMargins left="0.75" right="0.75" top="1" bottom="1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43"/>
  </sheetPr>
  <dimension ref="A1:AM30"/>
  <sheetViews>
    <sheetView showGridLines="0" workbookViewId="0">
      <selection activeCell="A27" sqref="A27:G27"/>
    </sheetView>
  </sheetViews>
  <sheetFormatPr defaultColWidth="2.5703125" defaultRowHeight="18" customHeight="1"/>
  <cols>
    <col min="1" max="10" width="2.5703125" style="1"/>
    <col min="11" max="11" width="1.85546875" style="1" customWidth="1"/>
    <col min="12" max="12" width="2" style="1" customWidth="1"/>
    <col min="13" max="13" width="1.5703125" style="1" customWidth="1"/>
    <col min="14" max="14" width="1.85546875" style="1" customWidth="1"/>
    <col min="15" max="15" width="1.7109375" style="1" customWidth="1"/>
    <col min="16" max="25" width="2.5703125" style="1"/>
    <col min="26" max="26" width="3.42578125" style="1" customWidth="1"/>
    <col min="27" max="27" width="4.7109375" style="1" customWidth="1"/>
    <col min="28" max="28" width="5.140625" style="1" customWidth="1"/>
    <col min="29" max="29" width="3.42578125" style="1" customWidth="1"/>
    <col min="30" max="30" width="3.28515625" style="1" customWidth="1"/>
    <col min="31" max="16384" width="2.5703125" style="1"/>
  </cols>
  <sheetData>
    <row r="1" spans="1:39" ht="15.75">
      <c r="A1" s="522" t="s">
        <v>269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</row>
    <row r="2" spans="1:39" ht="18" customHeight="1">
      <c r="H2" s="2"/>
      <c r="N2" s="3"/>
    </row>
    <row r="3" spans="1:39" ht="27" customHeight="1">
      <c r="A3" s="524" t="s">
        <v>252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</row>
    <row r="4" spans="1:39" ht="15.95" customHeight="1">
      <c r="A4" s="522" t="s">
        <v>253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M4" s="4"/>
    </row>
    <row r="5" spans="1:39" ht="18" customHeight="1">
      <c r="G5" s="43" t="s">
        <v>231</v>
      </c>
      <c r="I5" s="532" t="s">
        <v>316</v>
      </c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4"/>
      <c r="Z5" s="529" t="s">
        <v>263</v>
      </c>
      <c r="AA5" s="530"/>
      <c r="AB5" s="530"/>
      <c r="AC5" s="530"/>
      <c r="AD5" s="530"/>
      <c r="AE5" s="530"/>
      <c r="AF5" s="530"/>
      <c r="AG5" s="531"/>
    </row>
    <row r="6" spans="1:39" s="6" customFormat="1" ht="18" customHeight="1">
      <c r="H6" s="109"/>
      <c r="K6" s="108"/>
      <c r="L6" s="108"/>
      <c r="M6" s="108"/>
      <c r="R6" s="109"/>
      <c r="S6" s="108"/>
      <c r="U6" s="108"/>
      <c r="AD6" s="108"/>
      <c r="AE6" s="108"/>
      <c r="AF6" s="108"/>
    </row>
    <row r="7" spans="1:39" ht="12.75"/>
    <row r="8" spans="1:39" ht="18" customHeight="1">
      <c r="A8" s="558" t="s">
        <v>243</v>
      </c>
      <c r="B8" s="559"/>
      <c r="C8" s="519" t="str">
        <f ca="1">IF(ISBLANK(Polročná_správa!E6),"  ",Polročná_správa!E6)</f>
        <v>36 005 622</v>
      </c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3"/>
    </row>
    <row r="9" spans="1:39" ht="7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7"/>
      <c r="AA9" s="5"/>
      <c r="AB9" s="5"/>
      <c r="AC9" s="5"/>
      <c r="AD9" s="5"/>
      <c r="AE9" s="5"/>
      <c r="AF9" s="5"/>
      <c r="AG9" s="5"/>
    </row>
    <row r="10" spans="1:39" ht="18" customHeight="1">
      <c r="A10" s="537" t="s">
        <v>285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9"/>
    </row>
    <row r="11" spans="1:39" ht="18" customHeight="1">
      <c r="A11" s="519" t="str">
        <f ca="1">IF(ISBLANK(Polročná_správa!B12),"  ",Polročná_správa!B12)</f>
        <v>Hornonitrianske bane Prievidza, a.s. v skratke HBP, a.s.</v>
      </c>
      <c r="B11" s="536"/>
      <c r="C11" s="536"/>
      <c r="D11" s="536"/>
      <c r="E11" s="536"/>
      <c r="F11" s="536"/>
      <c r="G11" s="536"/>
      <c r="H11" s="536"/>
      <c r="I11" s="536"/>
      <c r="J11" s="536"/>
      <c r="K11" s="536"/>
      <c r="L11" s="536"/>
      <c r="M11" s="536"/>
      <c r="N11" s="536"/>
      <c r="O11" s="520"/>
      <c r="P11" s="520"/>
      <c r="Q11" s="520"/>
      <c r="R11" s="520"/>
      <c r="S11" s="520"/>
      <c r="T11" s="520"/>
      <c r="U11" s="520"/>
      <c r="V11" s="520"/>
      <c r="W11" s="520"/>
      <c r="X11" s="520"/>
      <c r="Y11" s="520"/>
      <c r="Z11" s="520"/>
      <c r="AA11" s="520"/>
      <c r="AB11" s="520"/>
      <c r="AC11" s="520"/>
      <c r="AD11" s="520"/>
      <c r="AE11" s="520"/>
      <c r="AF11" s="520"/>
      <c r="AG11" s="521"/>
    </row>
    <row r="12" spans="1:39" ht="18" customHeight="1">
      <c r="A12" s="537" t="s">
        <v>7</v>
      </c>
      <c r="B12" s="538"/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38"/>
      <c r="AG12" s="539"/>
    </row>
    <row r="13" spans="1:39" ht="18" customHeight="1">
      <c r="A13" s="519" t="str">
        <f ca="1">IF(ISBLANK(Polročná_správa!B10),"  ",Polročná_správa!B10)</f>
        <v>akciová spoločnosť</v>
      </c>
      <c r="B13" s="536"/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1"/>
    </row>
    <row r="14" spans="1:39" ht="12.75" customHeight="1">
      <c r="A14" s="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5"/>
      <c r="AG14" s="5"/>
    </row>
    <row r="15" spans="1:39" ht="18" customHeight="1">
      <c r="A15" s="537" t="s">
        <v>284</v>
      </c>
      <c r="B15" s="560"/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0"/>
      <c r="U15" s="560"/>
      <c r="V15" s="560"/>
      <c r="W15" s="560"/>
      <c r="X15" s="560"/>
      <c r="Y15" s="560"/>
      <c r="Z15" s="560"/>
      <c r="AA15" s="560"/>
      <c r="AB15" s="560"/>
      <c r="AC15" s="560"/>
      <c r="AD15" s="560"/>
      <c r="AE15" s="560"/>
      <c r="AF15" s="560"/>
      <c r="AG15" s="561"/>
    </row>
    <row r="16" spans="1:39" ht="18" customHeight="1">
      <c r="A16" s="519" t="str">
        <f ca="1">IF(ISBLANK(Polročná_správa!B15),"  ",Polročná_správa!B15)</f>
        <v>Matice slovenskej č. 10</v>
      </c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1"/>
    </row>
    <row r="17" spans="1:34" ht="8.25" customHeight="1">
      <c r="A17" s="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5"/>
      <c r="AG17" s="5"/>
    </row>
    <row r="18" spans="1:34" ht="18" customHeight="1">
      <c r="A18" s="528" t="s">
        <v>254</v>
      </c>
      <c r="B18" s="535"/>
      <c r="C18" s="518"/>
      <c r="D18" s="518"/>
      <c r="E18" s="518"/>
      <c r="F18" s="518"/>
      <c r="G18" s="517"/>
      <c r="I18" s="528" t="s">
        <v>255</v>
      </c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8"/>
    </row>
    <row r="19" spans="1:34" ht="18" customHeight="1">
      <c r="A19" s="519" t="str">
        <f ca="1">IF(ISBLANK(Polročná_správa!B16),"  ",Polročná_správa!B16)</f>
        <v>971 01</v>
      </c>
      <c r="B19" s="526"/>
      <c r="C19" s="526"/>
      <c r="D19" s="526"/>
      <c r="E19" s="526"/>
      <c r="F19" s="526"/>
      <c r="G19" s="527"/>
      <c r="H19" s="5"/>
      <c r="I19" s="519" t="str">
        <f ca="1">IF(ISBLANK(Polročná_správa!B17),"  ",Polročná_správa!B17)</f>
        <v>Prievidza</v>
      </c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521"/>
    </row>
    <row r="20" spans="1:34" ht="11.25" customHeight="1">
      <c r="A20" s="5"/>
      <c r="B20" s="5"/>
      <c r="C20" s="5"/>
      <c r="D20" s="5"/>
      <c r="E20" s="5"/>
      <c r="F20" s="5"/>
      <c r="G20" s="5"/>
      <c r="H20" s="5"/>
      <c r="I20" s="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5"/>
    </row>
    <row r="21" spans="1:34" ht="18" customHeight="1">
      <c r="A21" s="515" t="s">
        <v>232</v>
      </c>
      <c r="B21" s="518"/>
      <c r="C21" s="518"/>
      <c r="D21" s="518"/>
      <c r="E21" s="518"/>
      <c r="F21" s="518"/>
      <c r="G21" s="518"/>
      <c r="H21" s="517"/>
      <c r="K21" s="515" t="s">
        <v>235</v>
      </c>
      <c r="L21" s="518"/>
      <c r="M21" s="518"/>
      <c r="N21" s="518"/>
      <c r="O21" s="518"/>
      <c r="P21" s="518"/>
      <c r="Q21" s="518"/>
      <c r="R21" s="518"/>
      <c r="S21" s="518"/>
      <c r="T21" s="518"/>
      <c r="U21" s="517"/>
      <c r="V21" s="5"/>
      <c r="W21" s="515" t="s">
        <v>236</v>
      </c>
      <c r="X21" s="516"/>
      <c r="Y21" s="516"/>
      <c r="Z21" s="516"/>
      <c r="AA21" s="516"/>
      <c r="AB21" s="516"/>
      <c r="AC21" s="516"/>
      <c r="AD21" s="516"/>
      <c r="AE21" s="516"/>
      <c r="AF21" s="516"/>
      <c r="AG21" s="517"/>
    </row>
    <row r="22" spans="1:34" ht="18" customHeight="1">
      <c r="A22" s="519" t="str">
        <f ca="1">IF(ISBLANK(Polročná_správa!C21),"  ",Polročná_správa!C21)</f>
        <v>046</v>
      </c>
      <c r="B22" s="526"/>
      <c r="C22" s="526"/>
      <c r="D22" s="526"/>
      <c r="E22" s="526"/>
      <c r="F22" s="526"/>
      <c r="G22" s="526"/>
      <c r="H22" s="527"/>
      <c r="I22" s="5"/>
      <c r="J22" s="5"/>
      <c r="K22" s="519" t="str">
        <f ca="1">IF(ISBLANK(Polročná_správa!F21),"  ",Polročná_správa!F21)</f>
        <v>542 50 01</v>
      </c>
      <c r="L22" s="520"/>
      <c r="M22" s="520"/>
      <c r="N22" s="520"/>
      <c r="O22" s="520"/>
      <c r="P22" s="520"/>
      <c r="Q22" s="520"/>
      <c r="R22" s="520"/>
      <c r="S22" s="520"/>
      <c r="T22" s="520"/>
      <c r="U22" s="521"/>
      <c r="V22" s="5"/>
      <c r="W22" s="519" t="str">
        <f ca="1">IF(ISBLANK(Polročná_správa!F23),"  ",Polročná_správa!F23)</f>
        <v>541 21 06</v>
      </c>
      <c r="X22" s="520"/>
      <c r="Y22" s="520"/>
      <c r="Z22" s="520"/>
      <c r="AA22" s="520"/>
      <c r="AB22" s="520"/>
      <c r="AC22" s="520"/>
      <c r="AD22" s="520"/>
      <c r="AE22" s="520"/>
      <c r="AF22" s="520"/>
      <c r="AG22" s="521"/>
    </row>
    <row r="23" spans="1:34" ht="18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4" ht="18" customHeight="1">
      <c r="A24" s="556" t="s">
        <v>237</v>
      </c>
      <c r="B24" s="557"/>
      <c r="C24" s="557"/>
      <c r="D24" s="10"/>
      <c r="E24" s="567" t="str">
        <f ca="1">IF(ISBLANK(Polročná_správa!B25),"  ",Polročná_správa!B25)</f>
        <v>robertasova@hbp.sk</v>
      </c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8"/>
      <c r="Q24" s="568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9"/>
    </row>
    <row r="25" spans="1:34" ht="12.75" customHeight="1"/>
    <row r="26" spans="1:34" s="11" customFormat="1" ht="59.25" customHeight="1">
      <c r="A26" s="549" t="s">
        <v>256</v>
      </c>
      <c r="B26" s="549"/>
      <c r="C26" s="549"/>
      <c r="D26" s="549"/>
      <c r="E26" s="549"/>
      <c r="F26" s="549"/>
      <c r="G26" s="549"/>
      <c r="H26" s="553" t="s">
        <v>258</v>
      </c>
      <c r="I26" s="554"/>
      <c r="J26" s="554"/>
      <c r="K26" s="554"/>
      <c r="L26" s="554"/>
      <c r="M26" s="554"/>
      <c r="N26" s="554"/>
      <c r="O26" s="564"/>
      <c r="P26" s="565"/>
      <c r="Q26" s="553" t="s">
        <v>259</v>
      </c>
      <c r="R26" s="554"/>
      <c r="S26" s="554"/>
      <c r="T26" s="554"/>
      <c r="U26" s="554"/>
      <c r="V26" s="554"/>
      <c r="W26" s="554"/>
      <c r="X26" s="554"/>
      <c r="Y26" s="555"/>
      <c r="Z26" s="553" t="s">
        <v>283</v>
      </c>
      <c r="AA26" s="566"/>
      <c r="AB26" s="566"/>
      <c r="AC26" s="566"/>
      <c r="AD26" s="566"/>
      <c r="AE26" s="566"/>
      <c r="AF26" s="566"/>
      <c r="AG26" s="565"/>
      <c r="AH26" s="130"/>
    </row>
    <row r="27" spans="1:34" s="11" customFormat="1" ht="25.5" customHeight="1">
      <c r="A27" s="570" t="s">
        <v>332</v>
      </c>
      <c r="B27" s="571"/>
      <c r="C27" s="571"/>
      <c r="D27" s="571"/>
      <c r="E27" s="571"/>
      <c r="F27" s="571"/>
      <c r="G27" s="572"/>
      <c r="H27" s="540" t="s">
        <v>78</v>
      </c>
      <c r="I27" s="541"/>
      <c r="J27" s="541"/>
      <c r="K27" s="541"/>
      <c r="L27" s="541"/>
      <c r="M27" s="541"/>
      <c r="N27" s="541"/>
      <c r="O27" s="541"/>
      <c r="P27" s="542"/>
      <c r="Q27" s="540" t="s">
        <v>77</v>
      </c>
      <c r="R27" s="541"/>
      <c r="S27" s="541"/>
      <c r="T27" s="541"/>
      <c r="U27" s="541"/>
      <c r="V27" s="541"/>
      <c r="W27" s="541"/>
      <c r="X27" s="541"/>
      <c r="Y27" s="542"/>
      <c r="Z27" s="540" t="s">
        <v>286</v>
      </c>
      <c r="AA27" s="541"/>
      <c r="AB27" s="541"/>
      <c r="AC27" s="541"/>
      <c r="AD27" s="541"/>
      <c r="AE27" s="541"/>
      <c r="AF27" s="541"/>
      <c r="AG27" s="542"/>
    </row>
    <row r="28" spans="1:34" s="11" customFormat="1" ht="35.25" customHeight="1">
      <c r="A28" s="549" t="s">
        <v>257</v>
      </c>
      <c r="B28" s="549"/>
      <c r="C28" s="549"/>
      <c r="D28" s="549"/>
      <c r="E28" s="549"/>
      <c r="F28" s="549"/>
      <c r="G28" s="549"/>
      <c r="H28" s="543"/>
      <c r="I28" s="544"/>
      <c r="J28" s="544"/>
      <c r="K28" s="544"/>
      <c r="L28" s="544"/>
      <c r="M28" s="544"/>
      <c r="N28" s="544"/>
      <c r="O28" s="544"/>
      <c r="P28" s="545"/>
      <c r="Q28" s="543"/>
      <c r="R28" s="544"/>
      <c r="S28" s="544"/>
      <c r="T28" s="544"/>
      <c r="U28" s="544"/>
      <c r="V28" s="544"/>
      <c r="W28" s="544"/>
      <c r="X28" s="544"/>
      <c r="Y28" s="545"/>
      <c r="Z28" s="543"/>
      <c r="AA28" s="544"/>
      <c r="AB28" s="544"/>
      <c r="AC28" s="544"/>
      <c r="AD28" s="544"/>
      <c r="AE28" s="544"/>
      <c r="AF28" s="544"/>
      <c r="AG28" s="545"/>
    </row>
    <row r="29" spans="1:34" s="11" customFormat="1" ht="25.5" customHeight="1">
      <c r="A29" s="550"/>
      <c r="B29" s="551"/>
      <c r="C29" s="551"/>
      <c r="D29" s="551"/>
      <c r="E29" s="551"/>
      <c r="F29" s="551"/>
      <c r="G29" s="552"/>
      <c r="H29" s="546"/>
      <c r="I29" s="547"/>
      <c r="J29" s="547"/>
      <c r="K29" s="547"/>
      <c r="L29" s="547"/>
      <c r="M29" s="547"/>
      <c r="N29" s="547"/>
      <c r="O29" s="547"/>
      <c r="P29" s="548"/>
      <c r="Q29" s="546"/>
      <c r="R29" s="547"/>
      <c r="S29" s="547"/>
      <c r="T29" s="547"/>
      <c r="U29" s="547"/>
      <c r="V29" s="547"/>
      <c r="W29" s="547"/>
      <c r="X29" s="547"/>
      <c r="Y29" s="548"/>
      <c r="Z29" s="546"/>
      <c r="AA29" s="547"/>
      <c r="AB29" s="547"/>
      <c r="AC29" s="547"/>
      <c r="AD29" s="547"/>
      <c r="AE29" s="547"/>
      <c r="AF29" s="547"/>
      <c r="AG29" s="548"/>
    </row>
    <row r="30" spans="1:34" ht="18" customHeight="1">
      <c r="H30" s="12"/>
    </row>
  </sheetData>
  <sheetProtection password="9F76" sheet="1" objects="1" scenarios="1" formatCells="0" formatColumns="0" formatRows="0" insertColumns="0" insertRows="0"/>
  <customSheetViews>
    <customSheetView guid="{72A159F0-CD47-49FC-BA77-706C09DCC43F}" showGridLines="0" showRuler="0">
      <selection activeCell="M5" sqref="M5:W5"/>
      <pageMargins left="0.78740157480314965" right="0.19685039370078741" top="0.98425196850393704" bottom="0.98425196850393704" header="0.51181102362204722" footer="0.51181102362204722"/>
      <pageSetup paperSize="9" orientation="portrait" r:id="rId1"/>
      <headerFooter alignWithMargins="0"/>
    </customSheetView>
    <customSheetView guid="{FFED8332-1A35-46FB-AD39-9E3605DEBDAA}" showGridLines="0" showRuler="0">
      <selection activeCell="B26" sqref="B26:AG26"/>
      <pageMargins left="0.78740157480314965" right="0.19685039370078741" top="0.98425196850393704" bottom="0.98425196850393704" header="0.51181102362204722" footer="0.51181102362204722"/>
      <pageSetup paperSize="9" orientation="portrait" r:id="rId2"/>
      <headerFooter alignWithMargins="0"/>
    </customSheetView>
  </customSheetViews>
  <mergeCells count="35">
    <mergeCell ref="C8:AG8"/>
    <mergeCell ref="A12:AG12"/>
    <mergeCell ref="A13:AG13"/>
    <mergeCell ref="H26:P26"/>
    <mergeCell ref="Z26:AG26"/>
    <mergeCell ref="E24:AG24"/>
    <mergeCell ref="Q27:Y29"/>
    <mergeCell ref="A26:G26"/>
    <mergeCell ref="Z27:AG29"/>
    <mergeCell ref="A29:G29"/>
    <mergeCell ref="Q26:Y26"/>
    <mergeCell ref="A24:C24"/>
    <mergeCell ref="A28:G28"/>
    <mergeCell ref="A27:G27"/>
    <mergeCell ref="H27:P29"/>
    <mergeCell ref="Z5:AG5"/>
    <mergeCell ref="I5:Y5"/>
    <mergeCell ref="A16:AG16"/>
    <mergeCell ref="A18:G18"/>
    <mergeCell ref="A22:H22"/>
    <mergeCell ref="A11:AG11"/>
    <mergeCell ref="A10:AG10"/>
    <mergeCell ref="K21:U21"/>
    <mergeCell ref="A8:B8"/>
    <mergeCell ref="A15:AG15"/>
    <mergeCell ref="W21:AG21"/>
    <mergeCell ref="A21:H21"/>
    <mergeCell ref="W22:AG22"/>
    <mergeCell ref="K22:U22"/>
    <mergeCell ref="A1:AJ1"/>
    <mergeCell ref="A3:AJ3"/>
    <mergeCell ref="A4:AJ4"/>
    <mergeCell ref="A19:G19"/>
    <mergeCell ref="I19:AG19"/>
    <mergeCell ref="I18:AF18"/>
  </mergeCells>
  <phoneticPr fontId="2" type="noConversion"/>
  <dataValidations count="4">
    <dataValidation type="date" allowBlank="1" showInputMessage="1" showErrorMessage="1" errorTitle="Zadání" error="Zadejte datum ve formátu d.m.rrrr !!!" prompt="Formát d.m.rrrr" sqref="B23 B36 D14:D15 D9 F9">
      <formula1>32509</formula1>
      <formula2>54789</formula2>
    </dataValidation>
    <dataValidation type="textLength" operator="lessThanOrEqual" allowBlank="1" showInputMessage="1" showErrorMessage="1" errorTitle="Zadání" error="Výrok auditora je omezen na 760 znaků !!!" promptTitle="Výrok auditora " prompt="Maximálně 760 znaků" sqref="B24:B34">
      <formula1>760</formula1>
    </dataValidation>
    <dataValidation type="whole" allowBlank="1" showInputMessage="1" showErrorMessage="1" errorTitle="Zadání" error="Zadejte celočíselnou kladnou hodnotu od 0 do 99999999 !!!" sqref="B5">
      <formula1>0</formula1>
      <formula2>99999999</formula2>
    </dataValidation>
    <dataValidation type="whole" showInputMessage="1" showErrorMessage="1" errorTitle="Zadání" error="Zadejte rok na tvaru RRRR !!!" sqref="B7">
      <formula1>1900</formula1>
      <formula2>2100</formula2>
    </dataValidation>
  </dataValidations>
  <pageMargins left="0.78740157480314965" right="0.19685039370078741" top="0.98425196850393704" bottom="0.98425196850393704" header="0.51181102362204722" footer="0.51181102362204722"/>
  <pageSetup paperSize="9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675"/>
  <sheetViews>
    <sheetView topLeftCell="B25" workbookViewId="0">
      <selection activeCell="I54" sqref="I54"/>
    </sheetView>
  </sheetViews>
  <sheetFormatPr defaultRowHeight="9.75"/>
  <cols>
    <col min="1" max="1" width="2.140625" style="28" hidden="1" customWidth="1"/>
    <col min="2" max="2" width="38.140625" style="34" customWidth="1"/>
    <col min="3" max="3" width="4.7109375" style="32" customWidth="1"/>
    <col min="4" max="5" width="14.28515625" style="28" customWidth="1"/>
    <col min="6" max="6" width="13.7109375" style="84" customWidth="1"/>
    <col min="7" max="12" width="9.140625" style="84"/>
    <col min="13" max="16384" width="9.140625" style="28"/>
  </cols>
  <sheetData>
    <row r="1" spans="1:12" s="27" customFormat="1" ht="12" thickBot="1">
      <c r="A1" s="573" t="s">
        <v>167</v>
      </c>
      <c r="B1" s="573"/>
      <c r="C1" s="573"/>
      <c r="D1" s="573"/>
      <c r="E1" s="573"/>
      <c r="F1" s="83"/>
      <c r="G1" s="83"/>
      <c r="H1" s="83"/>
      <c r="I1" s="83"/>
      <c r="J1" s="83"/>
      <c r="K1" s="83"/>
      <c r="L1" s="83"/>
    </row>
    <row r="2" spans="1:12" s="27" customFormat="1" ht="15.75">
      <c r="A2" s="574" t="s">
        <v>225</v>
      </c>
      <c r="B2" s="575"/>
      <c r="C2" s="592" t="s">
        <v>320</v>
      </c>
      <c r="D2" s="593"/>
      <c r="E2" s="593"/>
      <c r="F2" s="216"/>
    </row>
    <row r="3" spans="1:12" ht="15.75">
      <c r="A3" s="574" t="s">
        <v>224</v>
      </c>
      <c r="B3" s="575"/>
      <c r="C3" s="576" t="s">
        <v>321</v>
      </c>
      <c r="D3" s="577"/>
      <c r="E3" s="577"/>
      <c r="F3" s="216"/>
      <c r="G3" s="28"/>
      <c r="H3" s="28"/>
      <c r="I3" s="28"/>
      <c r="J3" s="28"/>
      <c r="K3" s="28"/>
      <c r="L3" s="28"/>
    </row>
    <row r="4" spans="1:12" ht="12.75">
      <c r="A4" s="574" t="s">
        <v>277</v>
      </c>
      <c r="B4" s="575"/>
      <c r="C4" s="583" t="str">
        <f ca="1">IF(ISBLANK(Polročná_správa!B12),"  ",Polročná_správa!B12)</f>
        <v>Hornonitrianske bane Prievidza, a.s. v skratke HBP, a.s.</v>
      </c>
      <c r="D4" s="584"/>
      <c r="E4" s="584"/>
      <c r="F4" s="217"/>
    </row>
    <row r="5" spans="1:12" ht="15.75">
      <c r="A5" s="574" t="s">
        <v>243</v>
      </c>
      <c r="B5" s="587"/>
      <c r="C5" s="590" t="str">
        <f ca="1">IF(ISBLANK(Polročná_správa!E6),"  ",Polročná_správa!E6)</f>
        <v>36 005 622</v>
      </c>
      <c r="D5" s="591"/>
      <c r="E5" s="591"/>
      <c r="F5" s="217"/>
    </row>
    <row r="6" spans="1:12" ht="11.25" customHeight="1">
      <c r="A6" s="29"/>
      <c r="B6" s="30"/>
      <c r="C6" s="31"/>
      <c r="D6" s="29"/>
      <c r="E6" s="29"/>
      <c r="F6" s="93"/>
    </row>
    <row r="7" spans="1:12" ht="9.75" customHeight="1">
      <c r="A7" s="579" t="s">
        <v>272</v>
      </c>
      <c r="B7" s="580"/>
      <c r="C7" s="578" t="s">
        <v>2</v>
      </c>
      <c r="D7" s="585" t="s">
        <v>274</v>
      </c>
      <c r="E7" s="588" t="s">
        <v>273</v>
      </c>
      <c r="F7" s="594"/>
    </row>
    <row r="8" spans="1:12" ht="44.25" customHeight="1">
      <c r="A8" s="581"/>
      <c r="B8" s="582"/>
      <c r="C8" s="578"/>
      <c r="D8" s="586"/>
      <c r="E8" s="589" t="s">
        <v>222</v>
      </c>
      <c r="F8" s="595"/>
    </row>
    <row r="9" spans="1:12" ht="12.75">
      <c r="A9" s="138"/>
      <c r="B9" s="138" t="s">
        <v>79</v>
      </c>
      <c r="C9" s="139"/>
      <c r="D9" s="222"/>
      <c r="E9" s="222"/>
      <c r="F9" s="218"/>
    </row>
    <row r="10" spans="1:12" ht="12.75">
      <c r="A10" s="138"/>
      <c r="B10" s="138" t="s">
        <v>8</v>
      </c>
      <c r="C10" s="139"/>
      <c r="D10" s="223"/>
      <c r="E10" s="223"/>
      <c r="F10" s="219"/>
    </row>
    <row r="11" spans="1:12" ht="12.75">
      <c r="A11" s="141"/>
      <c r="B11" s="141" t="s">
        <v>9</v>
      </c>
      <c r="C11" s="212">
        <v>3</v>
      </c>
      <c r="D11" s="224">
        <v>54837723</v>
      </c>
      <c r="E11" s="224">
        <v>64306028</v>
      </c>
      <c r="F11" s="220"/>
    </row>
    <row r="12" spans="1:12" ht="12.75">
      <c r="A12" s="141"/>
      <c r="B12" s="141" t="s">
        <v>10</v>
      </c>
      <c r="C12" s="212">
        <v>4</v>
      </c>
      <c r="D12" s="224">
        <v>73462</v>
      </c>
      <c r="E12" s="224">
        <v>87118</v>
      </c>
      <c r="F12" s="220"/>
    </row>
    <row r="13" spans="1:12" ht="12.75">
      <c r="A13" s="141"/>
      <c r="B13" s="141" t="s">
        <v>11</v>
      </c>
      <c r="C13" s="212" t="s">
        <v>12</v>
      </c>
      <c r="D13" s="224">
        <v>15762944</v>
      </c>
      <c r="E13" s="224">
        <v>10715110</v>
      </c>
      <c r="F13" s="220"/>
    </row>
    <row r="14" spans="1:12" ht="12.75">
      <c r="A14" s="141"/>
      <c r="B14" s="141" t="s">
        <v>13</v>
      </c>
      <c r="C14" s="212" t="s">
        <v>14</v>
      </c>
      <c r="D14" s="224">
        <v>5707258</v>
      </c>
      <c r="E14" s="224">
        <v>5492712</v>
      </c>
      <c r="F14" s="220"/>
    </row>
    <row r="15" spans="1:12" ht="12.75">
      <c r="A15" s="141"/>
      <c r="B15" s="141" t="s">
        <v>15</v>
      </c>
      <c r="C15" s="212" t="s">
        <v>16</v>
      </c>
      <c r="D15" s="224">
        <v>1022435</v>
      </c>
      <c r="E15" s="224">
        <v>1022435</v>
      </c>
      <c r="F15" s="220"/>
    </row>
    <row r="16" spans="1:12" ht="13.5" thickBot="1">
      <c r="A16" s="141"/>
      <c r="B16" s="141" t="s">
        <v>17</v>
      </c>
      <c r="C16" s="212" t="s">
        <v>18</v>
      </c>
      <c r="D16" s="225">
        <v>6216919</v>
      </c>
      <c r="E16" s="225">
        <v>6216919</v>
      </c>
      <c r="F16" s="220"/>
    </row>
    <row r="17" spans="1:6" ht="13.5" thickTop="1">
      <c r="A17" s="138"/>
      <c r="B17" s="138" t="s">
        <v>19</v>
      </c>
      <c r="C17" s="87"/>
      <c r="D17" s="226">
        <v>83620741</v>
      </c>
      <c r="E17" s="226">
        <v>87840322</v>
      </c>
      <c r="F17" s="220"/>
    </row>
    <row r="18" spans="1:6" ht="12.75">
      <c r="A18" s="141"/>
      <c r="B18" s="141"/>
      <c r="C18" s="212"/>
      <c r="D18" s="227"/>
      <c r="E18" s="227"/>
      <c r="F18" s="220"/>
    </row>
    <row r="19" spans="1:6" ht="12.75">
      <c r="A19" s="138"/>
      <c r="B19" s="138" t="s">
        <v>221</v>
      </c>
      <c r="C19" s="212"/>
      <c r="D19" s="227"/>
      <c r="E19" s="227"/>
      <c r="F19" s="220"/>
    </row>
    <row r="20" spans="1:6" ht="12.75">
      <c r="A20" s="141"/>
      <c r="B20" s="141" t="s">
        <v>20</v>
      </c>
      <c r="C20" s="212" t="s">
        <v>21</v>
      </c>
      <c r="D20" s="227">
        <v>6066069</v>
      </c>
      <c r="E20" s="227">
        <v>7140668</v>
      </c>
      <c r="F20" s="220"/>
    </row>
    <row r="21" spans="1:6" ht="12.75">
      <c r="A21" s="141"/>
      <c r="B21" s="141" t="s">
        <v>22</v>
      </c>
      <c r="C21" s="212" t="s">
        <v>23</v>
      </c>
      <c r="D21" s="227">
        <v>18672180</v>
      </c>
      <c r="E21" s="227">
        <v>18491266</v>
      </c>
      <c r="F21" s="220"/>
    </row>
    <row r="22" spans="1:6" ht="12.75">
      <c r="A22" s="141"/>
      <c r="B22" s="141" t="s">
        <v>11</v>
      </c>
      <c r="C22" s="212" t="s">
        <v>26</v>
      </c>
      <c r="D22" s="227">
        <v>1587732</v>
      </c>
      <c r="E22" s="227">
        <v>1482561</v>
      </c>
      <c r="F22" s="220"/>
    </row>
    <row r="23" spans="1:6" ht="12.75">
      <c r="A23" s="141"/>
      <c r="B23" s="141" t="s">
        <v>24</v>
      </c>
      <c r="C23" s="212"/>
      <c r="D23" s="228">
        <v>13298302</v>
      </c>
      <c r="E23" s="228">
        <v>7279977</v>
      </c>
      <c r="F23" s="220"/>
    </row>
    <row r="24" spans="1:6" ht="13.5" thickBot="1">
      <c r="A24" s="138"/>
      <c r="B24" s="141" t="s">
        <v>25</v>
      </c>
      <c r="C24" s="212" t="s">
        <v>32</v>
      </c>
      <c r="D24" s="228">
        <v>56298</v>
      </c>
      <c r="E24" s="229">
        <v>56232</v>
      </c>
      <c r="F24" s="220"/>
    </row>
    <row r="25" spans="1:6" ht="14.25" thickTop="1" thickBot="1">
      <c r="A25" s="138"/>
      <c r="B25" s="138" t="s">
        <v>27</v>
      </c>
      <c r="C25" s="212"/>
      <c r="D25" s="230">
        <v>39680581</v>
      </c>
      <c r="E25" s="230">
        <v>34450704</v>
      </c>
      <c r="F25" s="220"/>
    </row>
    <row r="26" spans="1:6" ht="13.5" thickTop="1">
      <c r="A26" s="141"/>
      <c r="B26" s="138" t="s">
        <v>28</v>
      </c>
      <c r="C26" s="212"/>
      <c r="D26" s="226">
        <v>123301322</v>
      </c>
      <c r="E26" s="226">
        <v>122291026</v>
      </c>
      <c r="F26" s="220"/>
    </row>
    <row r="27" spans="1:6" ht="12.75">
      <c r="A27" s="141"/>
      <c r="B27" s="138"/>
      <c r="C27" s="212"/>
      <c r="D27" s="226"/>
      <c r="E27" s="226"/>
      <c r="F27" s="220"/>
    </row>
    <row r="28" spans="1:6" ht="12.75">
      <c r="A28" s="141"/>
      <c r="B28" s="141"/>
      <c r="C28" s="212"/>
      <c r="D28" s="227"/>
      <c r="E28" s="227"/>
      <c r="F28" s="220"/>
    </row>
    <row r="29" spans="1:6" ht="12.75">
      <c r="A29" s="138"/>
      <c r="B29" s="138" t="s">
        <v>29</v>
      </c>
      <c r="C29" s="212"/>
      <c r="D29" s="227"/>
      <c r="E29" s="227"/>
      <c r="F29" s="220"/>
    </row>
    <row r="30" spans="1:6" ht="12.75">
      <c r="A30" s="138"/>
      <c r="B30" s="138" t="s">
        <v>30</v>
      </c>
      <c r="C30" s="212"/>
      <c r="D30" s="227"/>
      <c r="E30" s="227"/>
      <c r="F30" s="220"/>
    </row>
    <row r="31" spans="1:6" ht="12.75">
      <c r="A31" s="141"/>
      <c r="B31" s="141" t="s">
        <v>31</v>
      </c>
      <c r="C31" s="212" t="s">
        <v>34</v>
      </c>
      <c r="D31" s="227">
        <v>99651880</v>
      </c>
      <c r="E31" s="227">
        <v>99651880</v>
      </c>
      <c r="F31" s="220"/>
    </row>
    <row r="32" spans="1:6" ht="12.75">
      <c r="A32" s="141"/>
      <c r="B32" s="141" t="s">
        <v>33</v>
      </c>
      <c r="C32" s="212" t="s">
        <v>36</v>
      </c>
      <c r="D32" s="227">
        <v>6461285</v>
      </c>
      <c r="E32" s="227">
        <v>6364849</v>
      </c>
      <c r="F32" s="220"/>
    </row>
    <row r="33" spans="1:6" ht="13.5" thickBot="1">
      <c r="A33" s="141"/>
      <c r="B33" s="141" t="s">
        <v>35</v>
      </c>
      <c r="C33" s="212" t="s">
        <v>40</v>
      </c>
      <c r="D33" s="215">
        <v>-27788675</v>
      </c>
      <c r="E33" s="215">
        <v>-28664284</v>
      </c>
      <c r="F33" s="220"/>
    </row>
    <row r="34" spans="1:6" ht="13.5" thickTop="1">
      <c r="A34" s="138"/>
      <c r="B34" s="138" t="s">
        <v>37</v>
      </c>
      <c r="C34" s="212"/>
      <c r="D34" s="226">
        <v>78324490</v>
      </c>
      <c r="E34" s="226">
        <v>77352445</v>
      </c>
      <c r="F34" s="220"/>
    </row>
    <row r="35" spans="1:6" ht="12.75">
      <c r="A35" s="138"/>
      <c r="B35" s="138"/>
      <c r="C35" s="212"/>
      <c r="D35" s="227"/>
      <c r="E35" s="227"/>
      <c r="F35" s="220"/>
    </row>
    <row r="36" spans="1:6" ht="12.75">
      <c r="A36" s="138"/>
      <c r="B36" s="138" t="s">
        <v>38</v>
      </c>
      <c r="C36" s="212"/>
      <c r="D36" s="227"/>
      <c r="E36" s="227"/>
      <c r="F36" s="220"/>
    </row>
    <row r="37" spans="1:6" ht="12.75">
      <c r="A37" s="141"/>
      <c r="B37" s="141" t="s">
        <v>39</v>
      </c>
      <c r="C37" s="212" t="s">
        <v>42</v>
      </c>
      <c r="D37" s="227">
        <v>5084731</v>
      </c>
      <c r="E37" s="227">
        <v>3948000</v>
      </c>
      <c r="F37" s="220"/>
    </row>
    <row r="38" spans="1:6" ht="12.75">
      <c r="A38" s="141"/>
      <c r="B38" s="141" t="s">
        <v>41</v>
      </c>
      <c r="C38" s="212" t="s">
        <v>44</v>
      </c>
      <c r="D38" s="227">
        <v>3440917</v>
      </c>
      <c r="E38" s="227">
        <v>3954738</v>
      </c>
      <c r="F38" s="220"/>
    </row>
    <row r="39" spans="1:6" ht="12.75" hidden="1">
      <c r="A39" s="142"/>
      <c r="B39" s="142" t="s">
        <v>43</v>
      </c>
      <c r="C39" s="213" t="s">
        <v>46</v>
      </c>
      <c r="D39" s="227"/>
      <c r="E39" s="227">
        <v>0</v>
      </c>
      <c r="F39" s="220"/>
    </row>
    <row r="40" spans="1:6" ht="12.75">
      <c r="A40" s="142"/>
      <c r="B40" s="142" t="s">
        <v>45</v>
      </c>
      <c r="C40" s="213" t="s">
        <v>46</v>
      </c>
      <c r="D40" s="227">
        <v>9646185</v>
      </c>
      <c r="E40" s="227">
        <v>9657420</v>
      </c>
      <c r="F40" s="220"/>
    </row>
    <row r="41" spans="1:6" ht="13.5" thickBot="1">
      <c r="A41" s="142"/>
      <c r="B41" s="142" t="s">
        <v>47</v>
      </c>
      <c r="C41" s="213" t="s">
        <v>48</v>
      </c>
      <c r="D41" s="229">
        <v>5371859</v>
      </c>
      <c r="E41" s="229">
        <v>5914420</v>
      </c>
      <c r="F41" s="221"/>
    </row>
    <row r="42" spans="1:6" ht="13.5" thickTop="1">
      <c r="A42" s="138"/>
      <c r="B42" s="138" t="s">
        <v>49</v>
      </c>
      <c r="C42" s="212"/>
      <c r="D42" s="226">
        <v>23543692</v>
      </c>
      <c r="E42" s="226">
        <v>23474578</v>
      </c>
      <c r="F42" s="220"/>
    </row>
    <row r="43" spans="1:6" ht="12.75">
      <c r="A43" s="141"/>
      <c r="B43" s="141"/>
      <c r="C43" s="212"/>
      <c r="D43" s="227"/>
      <c r="E43" s="227"/>
      <c r="F43" s="220"/>
    </row>
    <row r="44" spans="1:6" ht="12.75">
      <c r="A44" s="138"/>
      <c r="B44" s="138" t="s">
        <v>50</v>
      </c>
      <c r="C44" s="212"/>
      <c r="D44" s="227"/>
      <c r="E44" s="227"/>
      <c r="F44" s="220"/>
    </row>
    <row r="45" spans="1:6" ht="12.75">
      <c r="A45" s="141"/>
      <c r="B45" s="141" t="s">
        <v>51</v>
      </c>
      <c r="C45" s="213" t="s">
        <v>48</v>
      </c>
      <c r="D45" s="227">
        <v>13780094</v>
      </c>
      <c r="E45" s="227">
        <v>15115335</v>
      </c>
      <c r="F45" s="220"/>
    </row>
    <row r="46" spans="1:6" ht="12.75">
      <c r="A46" s="141"/>
      <c r="B46" s="141" t="s">
        <v>92</v>
      </c>
      <c r="C46" s="213"/>
      <c r="D46" s="227">
        <v>0</v>
      </c>
      <c r="E46" s="227">
        <v>2880</v>
      </c>
      <c r="F46" s="220"/>
    </row>
    <row r="47" spans="1:6" ht="12.75">
      <c r="A47" s="141"/>
      <c r="B47" s="141" t="s">
        <v>41</v>
      </c>
      <c r="C47" s="213" t="s">
        <v>44</v>
      </c>
      <c r="D47" s="227">
        <v>915446</v>
      </c>
      <c r="E47" s="227">
        <v>493788</v>
      </c>
      <c r="F47" s="220"/>
    </row>
    <row r="48" spans="1:6" ht="13.5" thickBot="1">
      <c r="A48" s="141"/>
      <c r="B48" s="141" t="s">
        <v>52</v>
      </c>
      <c r="C48" s="213" t="s">
        <v>42</v>
      </c>
      <c r="D48" s="228">
        <v>6737600</v>
      </c>
      <c r="E48" s="227">
        <v>5852000</v>
      </c>
      <c r="F48" s="220"/>
    </row>
    <row r="49" spans="1:6" ht="14.25" thickTop="1" thickBot="1">
      <c r="A49" s="138"/>
      <c r="B49" s="138" t="s">
        <v>53</v>
      </c>
      <c r="C49" s="213"/>
      <c r="D49" s="231">
        <v>21433140</v>
      </c>
      <c r="E49" s="231">
        <v>21464003</v>
      </c>
      <c r="F49" s="220"/>
    </row>
    <row r="50" spans="1:6" ht="14.25" thickTop="1" thickBot="1">
      <c r="A50" s="138"/>
      <c r="B50" s="138" t="s">
        <v>54</v>
      </c>
      <c r="C50" s="212"/>
      <c r="D50" s="230">
        <v>44976832</v>
      </c>
      <c r="E50" s="230">
        <v>44938581</v>
      </c>
      <c r="F50" s="220"/>
    </row>
    <row r="51" spans="1:6" ht="13.5" thickTop="1">
      <c r="A51" s="138"/>
      <c r="B51" s="138" t="s">
        <v>55</v>
      </c>
      <c r="C51" s="212"/>
      <c r="D51" s="226">
        <v>123301322</v>
      </c>
      <c r="E51" s="226">
        <v>122291026</v>
      </c>
      <c r="F51" s="220"/>
    </row>
    <row r="52" spans="1:6" ht="12.75">
      <c r="A52" s="598"/>
      <c r="B52" s="599"/>
      <c r="C52" s="156"/>
      <c r="D52" s="157"/>
      <c r="E52" s="157"/>
    </row>
    <row r="53" spans="1:6" ht="12.75">
      <c r="A53" s="596"/>
      <c r="B53" s="597"/>
      <c r="C53" s="158"/>
      <c r="D53" s="55"/>
      <c r="E53" s="55"/>
    </row>
    <row r="54" spans="1:6" ht="12.75">
      <c r="A54" s="596"/>
      <c r="B54" s="597"/>
      <c r="C54" s="158"/>
      <c r="D54" s="55"/>
      <c r="E54" s="55"/>
    </row>
    <row r="55" spans="1:6" ht="12.75">
      <c r="A55" s="596"/>
      <c r="B55" s="597"/>
      <c r="C55" s="158"/>
      <c r="D55" s="55"/>
      <c r="E55" s="55"/>
    </row>
    <row r="56" spans="1:6" ht="12.75">
      <c r="A56" s="596"/>
      <c r="B56" s="597"/>
      <c r="C56" s="158"/>
      <c r="D56" s="55"/>
      <c r="E56" s="55"/>
    </row>
    <row r="57" spans="1:6" ht="12.75">
      <c r="A57" s="596"/>
      <c r="B57" s="597"/>
      <c r="C57" s="158"/>
      <c r="D57" s="85"/>
      <c r="E57" s="85"/>
    </row>
    <row r="58" spans="1:6" ht="12.75">
      <c r="A58" s="596"/>
      <c r="B58" s="597"/>
      <c r="C58" s="158"/>
      <c r="D58" s="55"/>
      <c r="E58" s="55"/>
    </row>
    <row r="59" spans="1:6" ht="12.75">
      <c r="A59" s="596"/>
      <c r="B59" s="597"/>
      <c r="C59" s="158"/>
      <c r="D59" s="55"/>
      <c r="E59" s="55"/>
    </row>
    <row r="60" spans="1:6" ht="12.75">
      <c r="A60" s="596"/>
      <c r="B60" s="597"/>
      <c r="C60" s="158"/>
      <c r="D60" s="55"/>
      <c r="E60" s="55"/>
    </row>
    <row r="61" spans="1:6" ht="12.75">
      <c r="A61" s="596"/>
      <c r="B61" s="597"/>
      <c r="C61" s="158"/>
      <c r="D61" s="55"/>
      <c r="E61" s="55"/>
    </row>
    <row r="62" spans="1:6" ht="12.75">
      <c r="A62" s="596"/>
      <c r="B62" s="597"/>
      <c r="C62" s="158"/>
      <c r="D62" s="55"/>
      <c r="E62" s="55"/>
    </row>
    <row r="63" spans="1:6" ht="12.75">
      <c r="A63" s="596"/>
      <c r="B63" s="597"/>
      <c r="C63" s="158"/>
      <c r="D63" s="55"/>
      <c r="E63" s="55"/>
    </row>
    <row r="64" spans="1:6" ht="12.75">
      <c r="A64" s="596"/>
      <c r="B64" s="597"/>
      <c r="C64" s="158"/>
      <c r="D64" s="55"/>
      <c r="E64" s="55"/>
    </row>
    <row r="65" spans="1:5" ht="12.75">
      <c r="A65" s="596"/>
      <c r="B65" s="597"/>
      <c r="C65" s="158"/>
      <c r="D65" s="85"/>
      <c r="E65" s="85"/>
    </row>
    <row r="66" spans="1:5" ht="12.75">
      <c r="A66" s="596"/>
      <c r="B66" s="597"/>
      <c r="C66" s="158"/>
      <c r="D66" s="55"/>
      <c r="E66" s="55"/>
    </row>
    <row r="67" spans="1:5" ht="12.75">
      <c r="A67" s="596"/>
      <c r="B67" s="597"/>
      <c r="C67" s="158"/>
      <c r="D67" s="55"/>
      <c r="E67" s="55"/>
    </row>
    <row r="68" spans="1:5" ht="12.75">
      <c r="A68" s="596"/>
      <c r="B68" s="597"/>
      <c r="C68" s="158"/>
      <c r="D68" s="55"/>
      <c r="E68" s="55"/>
    </row>
    <row r="69" spans="1:5" ht="12.75">
      <c r="A69" s="596"/>
      <c r="B69" s="597"/>
      <c r="C69" s="158"/>
      <c r="D69" s="55"/>
      <c r="E69" s="55"/>
    </row>
    <row r="70" spans="1:5" ht="12.75">
      <c r="A70" s="596"/>
      <c r="B70" s="597"/>
      <c r="C70" s="158"/>
      <c r="D70" s="55"/>
      <c r="E70" s="55"/>
    </row>
    <row r="71" spans="1:5" ht="12.75">
      <c r="A71" s="596"/>
      <c r="B71" s="597"/>
      <c r="C71" s="158"/>
      <c r="D71" s="85"/>
      <c r="E71" s="85"/>
    </row>
    <row r="72" spans="1:5" ht="12.75">
      <c r="A72" s="596"/>
      <c r="B72" s="597"/>
      <c r="C72" s="158"/>
      <c r="D72" s="55"/>
      <c r="E72" s="55"/>
    </row>
    <row r="73" spans="1:5" ht="12.75">
      <c r="A73" s="596"/>
      <c r="B73" s="597"/>
      <c r="C73" s="158"/>
      <c r="D73" s="55"/>
      <c r="E73" s="55"/>
    </row>
    <row r="74" spans="1:5" ht="12.75">
      <c r="A74" s="596"/>
      <c r="B74" s="597"/>
      <c r="C74" s="158"/>
      <c r="D74" s="85"/>
      <c r="E74" s="85"/>
    </row>
    <row r="75" spans="1:5">
      <c r="A75" s="66"/>
      <c r="B75" s="159"/>
      <c r="C75" s="160"/>
      <c r="D75" s="161"/>
      <c r="E75" s="161"/>
    </row>
    <row r="76" spans="1:5">
      <c r="A76" s="66"/>
      <c r="B76" s="68"/>
      <c r="C76" s="160"/>
      <c r="D76" s="161"/>
      <c r="E76" s="161"/>
    </row>
    <row r="77" spans="1:5">
      <c r="A77" s="66"/>
      <c r="B77" s="68"/>
      <c r="C77" s="160"/>
      <c r="D77" s="161"/>
      <c r="E77" s="161"/>
    </row>
    <row r="78" spans="1:5">
      <c r="A78" s="66"/>
      <c r="B78" s="68"/>
      <c r="C78" s="160"/>
      <c r="D78" s="161"/>
      <c r="E78" s="161"/>
    </row>
    <row r="79" spans="1:5">
      <c r="A79" s="66"/>
      <c r="B79" s="68"/>
      <c r="C79" s="160"/>
      <c r="D79" s="161"/>
      <c r="E79" s="161"/>
    </row>
    <row r="80" spans="1:5">
      <c r="A80" s="66"/>
      <c r="B80" s="68"/>
      <c r="C80" s="160"/>
      <c r="D80" s="161"/>
      <c r="E80" s="161"/>
    </row>
    <row r="81" spans="1:5">
      <c r="A81" s="66"/>
      <c r="B81" s="68"/>
      <c r="C81" s="160"/>
      <c r="D81" s="161"/>
      <c r="E81" s="161"/>
    </row>
    <row r="82" spans="1:5">
      <c r="A82" s="66"/>
      <c r="B82" s="68"/>
      <c r="C82" s="160"/>
      <c r="D82" s="161"/>
      <c r="E82" s="161"/>
    </row>
    <row r="83" spans="1:5">
      <c r="A83" s="66"/>
      <c r="B83" s="68"/>
      <c r="C83" s="160"/>
      <c r="D83" s="161"/>
      <c r="E83" s="161"/>
    </row>
    <row r="84" spans="1:5">
      <c r="A84" s="84"/>
      <c r="B84" s="89"/>
      <c r="C84" s="87"/>
      <c r="D84" s="154"/>
      <c r="E84" s="154"/>
    </row>
    <row r="85" spans="1:5">
      <c r="A85" s="84"/>
      <c r="B85" s="89"/>
      <c r="C85" s="87"/>
      <c r="D85" s="154"/>
      <c r="E85" s="154"/>
    </row>
    <row r="86" spans="1:5">
      <c r="D86" s="155"/>
      <c r="E86" s="155"/>
    </row>
    <row r="87" spans="1:5">
      <c r="D87" s="155"/>
      <c r="E87" s="155"/>
    </row>
    <row r="88" spans="1:5">
      <c r="D88" s="155"/>
      <c r="E88" s="155"/>
    </row>
    <row r="89" spans="1:5">
      <c r="D89" s="155"/>
      <c r="E89" s="155"/>
    </row>
    <row r="90" spans="1:5">
      <c r="D90" s="155"/>
      <c r="E90" s="155"/>
    </row>
    <row r="91" spans="1:5">
      <c r="D91" s="155"/>
      <c r="E91" s="155"/>
    </row>
    <row r="92" spans="1:5">
      <c r="D92" s="155"/>
      <c r="E92" s="155"/>
    </row>
    <row r="93" spans="1:5">
      <c r="D93" s="155"/>
      <c r="E93" s="155"/>
    </row>
    <row r="94" spans="1:5">
      <c r="D94" s="155"/>
      <c r="E94" s="155"/>
    </row>
    <row r="95" spans="1:5">
      <c r="D95" s="155"/>
      <c r="E95" s="155"/>
    </row>
    <row r="96" spans="1:5">
      <c r="D96" s="155"/>
      <c r="E96" s="155"/>
    </row>
    <row r="97" spans="4:5">
      <c r="D97" s="155"/>
      <c r="E97" s="155"/>
    </row>
    <row r="98" spans="4:5">
      <c r="D98" s="155"/>
      <c r="E98" s="155"/>
    </row>
    <row r="99" spans="4:5">
      <c r="D99" s="33"/>
      <c r="E99" s="33"/>
    </row>
    <row r="100" spans="4:5">
      <c r="D100" s="33"/>
      <c r="E100" s="33"/>
    </row>
    <row r="101" spans="4:5">
      <c r="D101" s="33"/>
      <c r="E101" s="33"/>
    </row>
    <row r="102" spans="4:5">
      <c r="D102" s="33"/>
      <c r="E102" s="33"/>
    </row>
    <row r="103" spans="4:5">
      <c r="D103" s="33"/>
      <c r="E103" s="33"/>
    </row>
    <row r="104" spans="4:5">
      <c r="D104" s="33"/>
      <c r="E104" s="33"/>
    </row>
    <row r="105" spans="4:5">
      <c r="D105" s="33"/>
      <c r="E105" s="33"/>
    </row>
    <row r="106" spans="4:5">
      <c r="D106" s="33"/>
      <c r="E106" s="33"/>
    </row>
    <row r="107" spans="4:5">
      <c r="D107" s="33"/>
      <c r="E107" s="33"/>
    </row>
    <row r="108" spans="4:5">
      <c r="D108" s="33"/>
      <c r="E108" s="33"/>
    </row>
    <row r="109" spans="4:5">
      <c r="D109" s="33"/>
      <c r="E109" s="33"/>
    </row>
    <row r="110" spans="4:5">
      <c r="D110" s="33"/>
      <c r="E110" s="33"/>
    </row>
    <row r="111" spans="4:5">
      <c r="D111" s="33"/>
      <c r="E111" s="33"/>
    </row>
    <row r="112" spans="4:5">
      <c r="D112" s="33"/>
      <c r="E112" s="33"/>
    </row>
    <row r="113" spans="4:5">
      <c r="D113" s="33"/>
      <c r="E113" s="33"/>
    </row>
    <row r="114" spans="4:5">
      <c r="D114" s="33"/>
      <c r="E114" s="33"/>
    </row>
    <row r="115" spans="4:5">
      <c r="D115" s="33"/>
      <c r="E115" s="33"/>
    </row>
    <row r="116" spans="4:5">
      <c r="D116" s="33"/>
      <c r="E116" s="33"/>
    </row>
    <row r="117" spans="4:5">
      <c r="D117" s="33"/>
      <c r="E117" s="33"/>
    </row>
    <row r="118" spans="4:5">
      <c r="D118" s="33"/>
      <c r="E118" s="33"/>
    </row>
    <row r="119" spans="4:5">
      <c r="D119" s="33"/>
      <c r="E119" s="33"/>
    </row>
    <row r="120" spans="4:5">
      <c r="D120" s="33"/>
      <c r="E120" s="33"/>
    </row>
    <row r="121" spans="4:5">
      <c r="D121" s="33"/>
      <c r="E121" s="33"/>
    </row>
    <row r="122" spans="4:5">
      <c r="D122" s="33"/>
      <c r="E122" s="33"/>
    </row>
    <row r="123" spans="4:5">
      <c r="D123" s="33"/>
      <c r="E123" s="33"/>
    </row>
    <row r="124" spans="4:5">
      <c r="D124" s="33"/>
      <c r="E124" s="33"/>
    </row>
    <row r="125" spans="4:5">
      <c r="D125" s="33"/>
      <c r="E125" s="33"/>
    </row>
    <row r="126" spans="4:5">
      <c r="D126" s="33"/>
      <c r="E126" s="33"/>
    </row>
    <row r="127" spans="4:5">
      <c r="D127" s="33"/>
      <c r="E127" s="33"/>
    </row>
    <row r="128" spans="4:5">
      <c r="D128" s="33"/>
      <c r="E128" s="33"/>
    </row>
    <row r="129" spans="4:5">
      <c r="D129" s="33"/>
      <c r="E129" s="33"/>
    </row>
    <row r="130" spans="4:5">
      <c r="D130" s="33"/>
      <c r="E130" s="33"/>
    </row>
    <row r="131" spans="4:5">
      <c r="D131" s="33"/>
      <c r="E131" s="33"/>
    </row>
    <row r="132" spans="4:5">
      <c r="D132" s="33"/>
      <c r="E132" s="33"/>
    </row>
    <row r="133" spans="4:5">
      <c r="D133" s="33"/>
      <c r="E133" s="33"/>
    </row>
    <row r="134" spans="4:5">
      <c r="D134" s="33"/>
      <c r="E134" s="33"/>
    </row>
    <row r="135" spans="4:5">
      <c r="D135" s="33"/>
      <c r="E135" s="33"/>
    </row>
    <row r="136" spans="4:5">
      <c r="D136" s="33"/>
      <c r="E136" s="33"/>
    </row>
    <row r="137" spans="4:5">
      <c r="D137" s="33"/>
      <c r="E137" s="33"/>
    </row>
    <row r="138" spans="4:5">
      <c r="D138" s="33"/>
      <c r="E138" s="33"/>
    </row>
    <row r="139" spans="4:5">
      <c r="D139" s="33"/>
      <c r="E139" s="33"/>
    </row>
    <row r="140" spans="4:5">
      <c r="D140" s="33"/>
      <c r="E140" s="33"/>
    </row>
    <row r="141" spans="4:5">
      <c r="D141" s="33"/>
      <c r="E141" s="33"/>
    </row>
    <row r="142" spans="4:5">
      <c r="D142" s="33"/>
      <c r="E142" s="33"/>
    </row>
    <row r="143" spans="4:5">
      <c r="D143" s="33"/>
      <c r="E143" s="33"/>
    </row>
    <row r="144" spans="4:5">
      <c r="D144" s="33"/>
      <c r="E144" s="33"/>
    </row>
    <row r="145" spans="4:5">
      <c r="D145" s="33"/>
      <c r="E145" s="33"/>
    </row>
    <row r="146" spans="4:5">
      <c r="D146" s="33"/>
      <c r="E146" s="33"/>
    </row>
    <row r="147" spans="4:5">
      <c r="D147" s="33"/>
      <c r="E147" s="33"/>
    </row>
    <row r="148" spans="4:5">
      <c r="D148" s="33"/>
      <c r="E148" s="33"/>
    </row>
    <row r="149" spans="4:5">
      <c r="D149" s="33"/>
      <c r="E149" s="33"/>
    </row>
    <row r="150" spans="4:5">
      <c r="D150" s="33"/>
      <c r="E150" s="33"/>
    </row>
    <row r="151" spans="4:5">
      <c r="D151" s="33"/>
      <c r="E151" s="33"/>
    </row>
    <row r="152" spans="4:5">
      <c r="D152" s="33"/>
      <c r="E152" s="33"/>
    </row>
    <row r="153" spans="4:5">
      <c r="D153" s="33"/>
      <c r="E153" s="33"/>
    </row>
    <row r="154" spans="4:5">
      <c r="D154" s="33"/>
      <c r="E154" s="33"/>
    </row>
    <row r="155" spans="4:5">
      <c r="D155" s="33"/>
      <c r="E155" s="33"/>
    </row>
    <row r="156" spans="4:5">
      <c r="D156" s="33"/>
      <c r="E156" s="33"/>
    </row>
    <row r="157" spans="4:5">
      <c r="D157" s="33"/>
      <c r="E157" s="33"/>
    </row>
    <row r="158" spans="4:5">
      <c r="D158" s="33"/>
      <c r="E158" s="33"/>
    </row>
    <row r="159" spans="4:5">
      <c r="D159" s="33"/>
      <c r="E159" s="33"/>
    </row>
    <row r="160" spans="4:5">
      <c r="D160" s="33"/>
      <c r="E160" s="33"/>
    </row>
    <row r="161" spans="4:5">
      <c r="D161" s="33"/>
      <c r="E161" s="33"/>
    </row>
    <row r="162" spans="4:5">
      <c r="D162" s="33"/>
      <c r="E162" s="33"/>
    </row>
    <row r="163" spans="4:5">
      <c r="D163" s="33"/>
      <c r="E163" s="33"/>
    </row>
    <row r="164" spans="4:5">
      <c r="D164" s="33"/>
      <c r="E164" s="33"/>
    </row>
    <row r="165" spans="4:5">
      <c r="D165" s="33"/>
      <c r="E165" s="33"/>
    </row>
    <row r="166" spans="4:5">
      <c r="D166" s="33"/>
      <c r="E166" s="33"/>
    </row>
    <row r="167" spans="4:5">
      <c r="D167" s="33"/>
      <c r="E167" s="33"/>
    </row>
    <row r="168" spans="4:5">
      <c r="D168" s="33"/>
      <c r="E168" s="33"/>
    </row>
    <row r="169" spans="4:5">
      <c r="D169" s="33"/>
      <c r="E169" s="33"/>
    </row>
    <row r="170" spans="4:5">
      <c r="D170" s="33"/>
      <c r="E170" s="33"/>
    </row>
    <row r="171" spans="4:5">
      <c r="D171" s="33"/>
      <c r="E171" s="33"/>
    </row>
    <row r="172" spans="4:5">
      <c r="D172" s="33"/>
      <c r="E172" s="33"/>
    </row>
    <row r="173" spans="4:5">
      <c r="D173" s="33"/>
      <c r="E173" s="33"/>
    </row>
    <row r="174" spans="4:5">
      <c r="D174" s="33"/>
      <c r="E174" s="33"/>
    </row>
    <row r="175" spans="4:5">
      <c r="D175" s="33"/>
      <c r="E175" s="33"/>
    </row>
    <row r="176" spans="4:5">
      <c r="D176" s="33"/>
      <c r="E176" s="33"/>
    </row>
    <row r="177" spans="4:5">
      <c r="D177" s="33"/>
      <c r="E177" s="33"/>
    </row>
    <row r="178" spans="4:5">
      <c r="D178" s="33"/>
      <c r="E178" s="33"/>
    </row>
    <row r="179" spans="4:5">
      <c r="D179" s="33"/>
      <c r="E179" s="33"/>
    </row>
    <row r="180" spans="4:5">
      <c r="D180" s="33"/>
      <c r="E180" s="33"/>
    </row>
    <row r="181" spans="4:5">
      <c r="D181" s="33"/>
      <c r="E181" s="33"/>
    </row>
    <row r="182" spans="4:5">
      <c r="D182" s="33"/>
      <c r="E182" s="33"/>
    </row>
    <row r="183" spans="4:5">
      <c r="D183" s="33"/>
      <c r="E183" s="33"/>
    </row>
    <row r="184" spans="4:5">
      <c r="D184" s="33"/>
      <c r="E184" s="33"/>
    </row>
    <row r="185" spans="4:5">
      <c r="D185" s="33"/>
      <c r="E185" s="33"/>
    </row>
    <row r="186" spans="4:5">
      <c r="D186" s="33"/>
      <c r="E186" s="33"/>
    </row>
    <row r="187" spans="4:5">
      <c r="D187" s="33"/>
      <c r="E187" s="33"/>
    </row>
    <row r="188" spans="4:5">
      <c r="D188" s="33"/>
      <c r="E188" s="33"/>
    </row>
    <row r="189" spans="4:5">
      <c r="D189" s="33"/>
      <c r="E189" s="33"/>
    </row>
    <row r="190" spans="4:5">
      <c r="D190" s="33"/>
      <c r="E190" s="33"/>
    </row>
    <row r="191" spans="4:5">
      <c r="D191" s="33"/>
      <c r="E191" s="33"/>
    </row>
    <row r="192" spans="4:5">
      <c r="D192" s="33"/>
      <c r="E192" s="33"/>
    </row>
    <row r="193" spans="4:5">
      <c r="D193" s="33"/>
      <c r="E193" s="33"/>
    </row>
    <row r="194" spans="4:5">
      <c r="D194" s="33"/>
      <c r="E194" s="33"/>
    </row>
    <row r="195" spans="4:5">
      <c r="D195" s="33"/>
      <c r="E195" s="33"/>
    </row>
    <row r="196" spans="4:5">
      <c r="D196" s="33"/>
      <c r="E196" s="33"/>
    </row>
    <row r="197" spans="4:5">
      <c r="D197" s="33"/>
      <c r="E197" s="33"/>
    </row>
    <row r="198" spans="4:5">
      <c r="D198" s="33"/>
      <c r="E198" s="33"/>
    </row>
    <row r="199" spans="4:5">
      <c r="D199" s="33"/>
      <c r="E199" s="33"/>
    </row>
    <row r="200" spans="4:5">
      <c r="D200" s="33"/>
      <c r="E200" s="33"/>
    </row>
    <row r="201" spans="4:5">
      <c r="D201" s="33"/>
      <c r="E201" s="33"/>
    </row>
    <row r="202" spans="4:5">
      <c r="D202" s="33"/>
      <c r="E202" s="33"/>
    </row>
    <row r="203" spans="4:5">
      <c r="D203" s="33"/>
      <c r="E203" s="33"/>
    </row>
    <row r="204" spans="4:5">
      <c r="D204" s="33"/>
      <c r="E204" s="33"/>
    </row>
    <row r="205" spans="4:5">
      <c r="D205" s="33"/>
      <c r="E205" s="33"/>
    </row>
    <row r="206" spans="4:5">
      <c r="D206" s="33"/>
      <c r="E206" s="33"/>
    </row>
    <row r="207" spans="4:5">
      <c r="D207" s="33"/>
      <c r="E207" s="33"/>
    </row>
    <row r="208" spans="4:5">
      <c r="D208" s="33"/>
      <c r="E208" s="33"/>
    </row>
    <row r="209" spans="4:5">
      <c r="D209" s="33"/>
      <c r="E209" s="33"/>
    </row>
    <row r="210" spans="4:5">
      <c r="D210" s="33"/>
      <c r="E210" s="33"/>
    </row>
    <row r="211" spans="4:5">
      <c r="D211" s="33"/>
      <c r="E211" s="33"/>
    </row>
    <row r="212" spans="4:5">
      <c r="D212" s="33"/>
      <c r="E212" s="33"/>
    </row>
    <row r="213" spans="4:5">
      <c r="D213" s="33"/>
      <c r="E213" s="33"/>
    </row>
    <row r="214" spans="4:5">
      <c r="D214" s="33"/>
      <c r="E214" s="33"/>
    </row>
    <row r="215" spans="4:5">
      <c r="D215" s="33"/>
      <c r="E215" s="33"/>
    </row>
    <row r="216" spans="4:5">
      <c r="D216" s="33"/>
      <c r="E216" s="33"/>
    </row>
    <row r="217" spans="4:5">
      <c r="D217" s="33"/>
      <c r="E217" s="33"/>
    </row>
    <row r="218" spans="4:5">
      <c r="D218" s="33"/>
      <c r="E218" s="33"/>
    </row>
    <row r="219" spans="4:5">
      <c r="D219" s="33"/>
      <c r="E219" s="33"/>
    </row>
    <row r="220" spans="4:5">
      <c r="D220" s="33"/>
      <c r="E220" s="33"/>
    </row>
    <row r="221" spans="4:5">
      <c r="D221" s="33"/>
      <c r="E221" s="33"/>
    </row>
    <row r="222" spans="4:5">
      <c r="D222" s="33"/>
      <c r="E222" s="33"/>
    </row>
    <row r="223" spans="4:5">
      <c r="D223" s="33"/>
      <c r="E223" s="33"/>
    </row>
    <row r="224" spans="4:5">
      <c r="D224" s="33"/>
      <c r="E224" s="33"/>
    </row>
    <row r="225" spans="4:5">
      <c r="D225" s="33"/>
      <c r="E225" s="33"/>
    </row>
    <row r="226" spans="4:5">
      <c r="D226" s="33"/>
      <c r="E226" s="33"/>
    </row>
    <row r="227" spans="4:5">
      <c r="D227" s="33"/>
      <c r="E227" s="33"/>
    </row>
    <row r="228" spans="4:5">
      <c r="D228" s="33"/>
      <c r="E228" s="33"/>
    </row>
    <row r="229" spans="4:5">
      <c r="D229" s="33"/>
      <c r="E229" s="33"/>
    </row>
    <row r="230" spans="4:5">
      <c r="D230" s="33"/>
      <c r="E230" s="33"/>
    </row>
    <row r="231" spans="4:5">
      <c r="D231" s="33"/>
      <c r="E231" s="33"/>
    </row>
    <row r="232" spans="4:5">
      <c r="D232" s="33"/>
      <c r="E232" s="33"/>
    </row>
    <row r="233" spans="4:5">
      <c r="D233" s="33"/>
      <c r="E233" s="33"/>
    </row>
    <row r="234" spans="4:5">
      <c r="D234" s="33"/>
      <c r="E234" s="33"/>
    </row>
    <row r="235" spans="4:5">
      <c r="D235" s="33"/>
      <c r="E235" s="33"/>
    </row>
    <row r="236" spans="4:5">
      <c r="D236" s="33"/>
      <c r="E236" s="33"/>
    </row>
    <row r="237" spans="4:5">
      <c r="D237" s="33"/>
      <c r="E237" s="33"/>
    </row>
    <row r="238" spans="4:5">
      <c r="D238" s="33"/>
      <c r="E238" s="33"/>
    </row>
    <row r="239" spans="4:5">
      <c r="D239" s="33"/>
      <c r="E239" s="33"/>
    </row>
    <row r="240" spans="4:5">
      <c r="D240" s="33"/>
      <c r="E240" s="33"/>
    </row>
    <row r="241" spans="4:5">
      <c r="D241" s="33"/>
      <c r="E241" s="33"/>
    </row>
    <row r="242" spans="4:5">
      <c r="D242" s="33"/>
      <c r="E242" s="33"/>
    </row>
    <row r="243" spans="4:5">
      <c r="D243" s="33"/>
      <c r="E243" s="33"/>
    </row>
    <row r="244" spans="4:5">
      <c r="D244" s="33"/>
      <c r="E244" s="33"/>
    </row>
    <row r="245" spans="4:5">
      <c r="D245" s="33"/>
      <c r="E245" s="33"/>
    </row>
    <row r="246" spans="4:5">
      <c r="D246" s="33"/>
      <c r="E246" s="33"/>
    </row>
    <row r="247" spans="4:5">
      <c r="D247" s="33"/>
      <c r="E247" s="33"/>
    </row>
    <row r="248" spans="4:5">
      <c r="D248" s="33"/>
      <c r="E248" s="33"/>
    </row>
    <row r="249" spans="4:5">
      <c r="D249" s="33"/>
      <c r="E249" s="33"/>
    </row>
    <row r="250" spans="4:5">
      <c r="D250" s="33"/>
      <c r="E250" s="33"/>
    </row>
    <row r="251" spans="4:5">
      <c r="D251" s="33"/>
      <c r="E251" s="33"/>
    </row>
    <row r="252" spans="4:5">
      <c r="D252" s="33"/>
      <c r="E252" s="33"/>
    </row>
    <row r="253" spans="4:5">
      <c r="D253" s="33"/>
      <c r="E253" s="33"/>
    </row>
    <row r="254" spans="4:5">
      <c r="D254" s="33"/>
      <c r="E254" s="33"/>
    </row>
    <row r="255" spans="4:5">
      <c r="D255" s="33"/>
      <c r="E255" s="33"/>
    </row>
    <row r="256" spans="4:5">
      <c r="D256" s="33"/>
      <c r="E256" s="33"/>
    </row>
    <row r="257" spans="4:5">
      <c r="D257" s="33"/>
      <c r="E257" s="33"/>
    </row>
    <row r="258" spans="4:5">
      <c r="D258" s="33"/>
      <c r="E258" s="33"/>
    </row>
    <row r="259" spans="4:5">
      <c r="D259" s="33"/>
      <c r="E259" s="33"/>
    </row>
    <row r="260" spans="4:5">
      <c r="D260" s="33"/>
      <c r="E260" s="33"/>
    </row>
    <row r="261" spans="4:5">
      <c r="D261" s="33"/>
      <c r="E261" s="33"/>
    </row>
    <row r="262" spans="4:5">
      <c r="D262" s="33"/>
      <c r="E262" s="33"/>
    </row>
    <row r="263" spans="4:5">
      <c r="D263" s="33"/>
      <c r="E263" s="33"/>
    </row>
    <row r="264" spans="4:5">
      <c r="D264" s="33"/>
      <c r="E264" s="33"/>
    </row>
    <row r="265" spans="4:5">
      <c r="D265" s="33"/>
      <c r="E265" s="33"/>
    </row>
    <row r="266" spans="4:5">
      <c r="D266" s="33"/>
      <c r="E266" s="33"/>
    </row>
    <row r="267" spans="4:5">
      <c r="D267" s="33"/>
      <c r="E267" s="33"/>
    </row>
    <row r="268" spans="4:5">
      <c r="D268" s="33"/>
      <c r="E268" s="33"/>
    </row>
    <row r="269" spans="4:5">
      <c r="D269" s="33"/>
      <c r="E269" s="33"/>
    </row>
    <row r="270" spans="4:5">
      <c r="D270" s="33"/>
      <c r="E270" s="33"/>
    </row>
    <row r="271" spans="4:5">
      <c r="D271" s="33"/>
      <c r="E271" s="33"/>
    </row>
    <row r="272" spans="4:5">
      <c r="D272" s="33"/>
      <c r="E272" s="33"/>
    </row>
    <row r="273" spans="4:5">
      <c r="D273" s="33"/>
      <c r="E273" s="33"/>
    </row>
    <row r="274" spans="4:5">
      <c r="D274" s="33"/>
      <c r="E274" s="33"/>
    </row>
    <row r="275" spans="4:5">
      <c r="D275" s="33"/>
      <c r="E275" s="33"/>
    </row>
    <row r="276" spans="4:5">
      <c r="D276" s="33"/>
      <c r="E276" s="33"/>
    </row>
    <row r="277" spans="4:5">
      <c r="D277" s="33"/>
      <c r="E277" s="33"/>
    </row>
    <row r="278" spans="4:5">
      <c r="D278" s="33"/>
      <c r="E278" s="33"/>
    </row>
    <row r="279" spans="4:5">
      <c r="D279" s="33"/>
      <c r="E279" s="33"/>
    </row>
    <row r="280" spans="4:5">
      <c r="D280" s="33"/>
      <c r="E280" s="33"/>
    </row>
    <row r="281" spans="4:5">
      <c r="D281" s="33"/>
      <c r="E281" s="33"/>
    </row>
    <row r="282" spans="4:5">
      <c r="D282" s="33"/>
      <c r="E282" s="33"/>
    </row>
    <row r="283" spans="4:5">
      <c r="D283" s="33"/>
      <c r="E283" s="33"/>
    </row>
    <row r="284" spans="4:5">
      <c r="D284" s="33"/>
      <c r="E284" s="33"/>
    </row>
    <row r="285" spans="4:5">
      <c r="D285" s="33"/>
      <c r="E285" s="33"/>
    </row>
    <row r="286" spans="4:5">
      <c r="D286" s="33"/>
      <c r="E286" s="33"/>
    </row>
    <row r="287" spans="4:5">
      <c r="D287" s="33"/>
      <c r="E287" s="33"/>
    </row>
    <row r="288" spans="4:5">
      <c r="D288" s="33"/>
      <c r="E288" s="33"/>
    </row>
    <row r="289" spans="4:5">
      <c r="D289" s="33"/>
      <c r="E289" s="33"/>
    </row>
    <row r="290" spans="4:5">
      <c r="D290" s="33"/>
      <c r="E290" s="33"/>
    </row>
    <row r="291" spans="4:5">
      <c r="D291" s="33"/>
      <c r="E291" s="33"/>
    </row>
    <row r="292" spans="4:5">
      <c r="D292" s="33"/>
      <c r="E292" s="33"/>
    </row>
    <row r="293" spans="4:5">
      <c r="D293" s="33"/>
      <c r="E293" s="33"/>
    </row>
    <row r="294" spans="4:5">
      <c r="D294" s="33"/>
      <c r="E294" s="33"/>
    </row>
    <row r="295" spans="4:5">
      <c r="D295" s="33"/>
      <c r="E295" s="33"/>
    </row>
    <row r="296" spans="4:5">
      <c r="D296" s="33"/>
      <c r="E296" s="33"/>
    </row>
    <row r="297" spans="4:5">
      <c r="D297" s="33"/>
      <c r="E297" s="33"/>
    </row>
    <row r="298" spans="4:5">
      <c r="D298" s="33"/>
      <c r="E298" s="33"/>
    </row>
    <row r="299" spans="4:5">
      <c r="D299" s="33"/>
      <c r="E299" s="33"/>
    </row>
    <row r="300" spans="4:5">
      <c r="D300" s="33"/>
      <c r="E300" s="33"/>
    </row>
    <row r="301" spans="4:5">
      <c r="D301" s="33"/>
      <c r="E301" s="33"/>
    </row>
    <row r="302" spans="4:5">
      <c r="D302" s="33"/>
      <c r="E302" s="33"/>
    </row>
    <row r="303" spans="4:5">
      <c r="D303" s="33"/>
      <c r="E303" s="33"/>
    </row>
    <row r="304" spans="4:5">
      <c r="D304" s="33"/>
      <c r="E304" s="33"/>
    </row>
    <row r="305" spans="4:5">
      <c r="D305" s="33"/>
      <c r="E305" s="33"/>
    </row>
    <row r="306" spans="4:5">
      <c r="D306" s="33"/>
      <c r="E306" s="33"/>
    </row>
    <row r="307" spans="4:5">
      <c r="D307" s="33"/>
      <c r="E307" s="33"/>
    </row>
    <row r="308" spans="4:5">
      <c r="D308" s="33"/>
      <c r="E308" s="33"/>
    </row>
    <row r="309" spans="4:5">
      <c r="D309" s="33"/>
      <c r="E309" s="33"/>
    </row>
    <row r="310" spans="4:5">
      <c r="D310" s="33"/>
      <c r="E310" s="33"/>
    </row>
    <row r="311" spans="4:5">
      <c r="D311" s="33"/>
      <c r="E311" s="33"/>
    </row>
    <row r="312" spans="4:5">
      <c r="D312" s="33"/>
      <c r="E312" s="33"/>
    </row>
    <row r="313" spans="4:5">
      <c r="D313" s="33"/>
      <c r="E313" s="33"/>
    </row>
    <row r="314" spans="4:5">
      <c r="D314" s="33"/>
      <c r="E314" s="33"/>
    </row>
    <row r="315" spans="4:5">
      <c r="D315" s="33"/>
      <c r="E315" s="33"/>
    </row>
    <row r="316" spans="4:5">
      <c r="D316" s="33"/>
      <c r="E316" s="33"/>
    </row>
    <row r="317" spans="4:5">
      <c r="D317" s="33"/>
      <c r="E317" s="33"/>
    </row>
    <row r="318" spans="4:5">
      <c r="D318" s="33"/>
      <c r="E318" s="33"/>
    </row>
    <row r="319" spans="4:5">
      <c r="D319" s="33"/>
      <c r="E319" s="33"/>
    </row>
    <row r="320" spans="4:5">
      <c r="D320" s="33"/>
      <c r="E320" s="33"/>
    </row>
    <row r="321" spans="4:5">
      <c r="D321" s="33"/>
      <c r="E321" s="33"/>
    </row>
    <row r="322" spans="4:5">
      <c r="D322" s="33"/>
      <c r="E322" s="33"/>
    </row>
    <row r="323" spans="4:5">
      <c r="D323" s="33"/>
      <c r="E323" s="33"/>
    </row>
    <row r="324" spans="4:5">
      <c r="D324" s="33"/>
      <c r="E324" s="33"/>
    </row>
    <row r="325" spans="4:5">
      <c r="D325" s="33"/>
      <c r="E325" s="33"/>
    </row>
    <row r="326" spans="4:5">
      <c r="D326" s="33"/>
      <c r="E326" s="33"/>
    </row>
    <row r="327" spans="4:5">
      <c r="D327" s="33"/>
      <c r="E327" s="33"/>
    </row>
    <row r="328" spans="4:5">
      <c r="D328" s="33"/>
      <c r="E328" s="33"/>
    </row>
    <row r="329" spans="4:5">
      <c r="D329" s="33"/>
      <c r="E329" s="33"/>
    </row>
    <row r="330" spans="4:5">
      <c r="D330" s="33"/>
      <c r="E330" s="33"/>
    </row>
    <row r="331" spans="4:5">
      <c r="D331" s="33"/>
      <c r="E331" s="33"/>
    </row>
    <row r="332" spans="4:5">
      <c r="D332" s="33"/>
      <c r="E332" s="33"/>
    </row>
    <row r="333" spans="4:5">
      <c r="D333" s="33"/>
      <c r="E333" s="33"/>
    </row>
    <row r="334" spans="4:5">
      <c r="D334" s="33"/>
      <c r="E334" s="33"/>
    </row>
    <row r="335" spans="4:5">
      <c r="D335" s="33"/>
      <c r="E335" s="33"/>
    </row>
    <row r="336" spans="4:5">
      <c r="D336" s="33"/>
      <c r="E336" s="33"/>
    </row>
    <row r="337" spans="4:5">
      <c r="D337" s="33"/>
      <c r="E337" s="33"/>
    </row>
    <row r="338" spans="4:5">
      <c r="D338" s="33"/>
      <c r="E338" s="33"/>
    </row>
    <row r="339" spans="4:5">
      <c r="D339" s="33"/>
      <c r="E339" s="33"/>
    </row>
    <row r="340" spans="4:5">
      <c r="D340" s="33"/>
      <c r="E340" s="33"/>
    </row>
    <row r="341" spans="4:5">
      <c r="D341" s="33"/>
      <c r="E341" s="33"/>
    </row>
    <row r="342" spans="4:5">
      <c r="D342" s="33"/>
      <c r="E342" s="33"/>
    </row>
    <row r="343" spans="4:5">
      <c r="D343" s="33"/>
      <c r="E343" s="33"/>
    </row>
    <row r="344" spans="4:5">
      <c r="D344" s="33"/>
      <c r="E344" s="33"/>
    </row>
    <row r="345" spans="4:5">
      <c r="D345" s="33"/>
      <c r="E345" s="33"/>
    </row>
    <row r="346" spans="4:5">
      <c r="D346" s="33"/>
      <c r="E346" s="33"/>
    </row>
    <row r="347" spans="4:5">
      <c r="D347" s="33"/>
      <c r="E347" s="33"/>
    </row>
    <row r="348" spans="4:5">
      <c r="D348" s="33"/>
      <c r="E348" s="33"/>
    </row>
    <row r="349" spans="4:5">
      <c r="D349" s="33"/>
      <c r="E349" s="33"/>
    </row>
    <row r="350" spans="4:5">
      <c r="D350" s="33"/>
      <c r="E350" s="33"/>
    </row>
    <row r="351" spans="4:5">
      <c r="D351" s="33"/>
      <c r="E351" s="33"/>
    </row>
    <row r="352" spans="4:5">
      <c r="D352" s="33"/>
      <c r="E352" s="33"/>
    </row>
    <row r="353" spans="4:5">
      <c r="D353" s="33"/>
      <c r="E353" s="33"/>
    </row>
    <row r="354" spans="4:5">
      <c r="D354" s="33"/>
      <c r="E354" s="33"/>
    </row>
    <row r="355" spans="4:5">
      <c r="D355" s="33"/>
      <c r="E355" s="33"/>
    </row>
    <row r="356" spans="4:5">
      <c r="D356" s="33"/>
      <c r="E356" s="33"/>
    </row>
    <row r="357" spans="4:5">
      <c r="D357" s="33"/>
      <c r="E357" s="33"/>
    </row>
    <row r="358" spans="4:5">
      <c r="D358" s="33"/>
      <c r="E358" s="33"/>
    </row>
    <row r="359" spans="4:5">
      <c r="D359" s="33"/>
      <c r="E359" s="33"/>
    </row>
    <row r="360" spans="4:5">
      <c r="D360" s="33"/>
      <c r="E360" s="33"/>
    </row>
    <row r="361" spans="4:5">
      <c r="D361" s="33"/>
      <c r="E361" s="33"/>
    </row>
    <row r="362" spans="4:5">
      <c r="D362" s="33"/>
      <c r="E362" s="33"/>
    </row>
    <row r="363" spans="4:5">
      <c r="D363" s="33"/>
      <c r="E363" s="33"/>
    </row>
    <row r="364" spans="4:5">
      <c r="D364" s="33"/>
      <c r="E364" s="33"/>
    </row>
    <row r="365" spans="4:5">
      <c r="D365" s="33"/>
      <c r="E365" s="33"/>
    </row>
    <row r="366" spans="4:5">
      <c r="D366" s="33"/>
      <c r="E366" s="33"/>
    </row>
    <row r="367" spans="4:5">
      <c r="D367" s="33"/>
      <c r="E367" s="33"/>
    </row>
    <row r="368" spans="4:5">
      <c r="D368" s="33"/>
      <c r="E368" s="33"/>
    </row>
    <row r="369" spans="4:5">
      <c r="D369" s="33"/>
      <c r="E369" s="33"/>
    </row>
    <row r="370" spans="4:5">
      <c r="D370" s="33"/>
      <c r="E370" s="33"/>
    </row>
    <row r="371" spans="4:5">
      <c r="D371" s="33"/>
      <c r="E371" s="33"/>
    </row>
    <row r="372" spans="4:5">
      <c r="D372" s="33"/>
      <c r="E372" s="33"/>
    </row>
    <row r="373" spans="4:5">
      <c r="D373" s="33"/>
      <c r="E373" s="33"/>
    </row>
    <row r="374" spans="4:5">
      <c r="D374" s="33"/>
      <c r="E374" s="33"/>
    </row>
    <row r="375" spans="4:5">
      <c r="D375" s="33"/>
      <c r="E375" s="33"/>
    </row>
    <row r="376" spans="4:5">
      <c r="D376" s="33"/>
      <c r="E376" s="33"/>
    </row>
    <row r="377" spans="4:5">
      <c r="D377" s="33"/>
      <c r="E377" s="33"/>
    </row>
    <row r="378" spans="4:5">
      <c r="D378" s="33"/>
      <c r="E378" s="33"/>
    </row>
    <row r="379" spans="4:5">
      <c r="D379" s="33"/>
      <c r="E379" s="33"/>
    </row>
    <row r="380" spans="4:5">
      <c r="D380" s="33"/>
      <c r="E380" s="33"/>
    </row>
    <row r="381" spans="4:5">
      <c r="D381" s="33"/>
      <c r="E381" s="33"/>
    </row>
    <row r="382" spans="4:5">
      <c r="D382" s="33"/>
      <c r="E382" s="33"/>
    </row>
    <row r="383" spans="4:5">
      <c r="D383" s="33"/>
      <c r="E383" s="33"/>
    </row>
    <row r="384" spans="4:5">
      <c r="D384" s="33"/>
      <c r="E384" s="33"/>
    </row>
    <row r="385" spans="4:5">
      <c r="D385" s="33"/>
      <c r="E385" s="33"/>
    </row>
    <row r="386" spans="4:5">
      <c r="D386" s="33"/>
      <c r="E386" s="33"/>
    </row>
    <row r="387" spans="4:5">
      <c r="D387" s="33"/>
      <c r="E387" s="33"/>
    </row>
    <row r="388" spans="4:5">
      <c r="D388" s="33"/>
      <c r="E388" s="33"/>
    </row>
    <row r="389" spans="4:5">
      <c r="D389" s="33"/>
      <c r="E389" s="33"/>
    </row>
    <row r="390" spans="4:5">
      <c r="D390" s="33"/>
      <c r="E390" s="33"/>
    </row>
    <row r="391" spans="4:5">
      <c r="D391" s="33"/>
      <c r="E391" s="33"/>
    </row>
    <row r="392" spans="4:5">
      <c r="D392" s="33"/>
      <c r="E392" s="33"/>
    </row>
    <row r="393" spans="4:5">
      <c r="D393" s="33"/>
      <c r="E393" s="33"/>
    </row>
    <row r="394" spans="4:5">
      <c r="D394" s="33"/>
      <c r="E394" s="33"/>
    </row>
    <row r="395" spans="4:5">
      <c r="D395" s="33"/>
      <c r="E395" s="33"/>
    </row>
    <row r="396" spans="4:5">
      <c r="D396" s="33"/>
      <c r="E396" s="33"/>
    </row>
    <row r="397" spans="4:5">
      <c r="D397" s="33"/>
      <c r="E397" s="33"/>
    </row>
    <row r="398" spans="4:5">
      <c r="D398" s="33"/>
      <c r="E398" s="33"/>
    </row>
    <row r="399" spans="4:5">
      <c r="D399" s="33"/>
      <c r="E399" s="33"/>
    </row>
    <row r="400" spans="4:5">
      <c r="D400" s="33"/>
      <c r="E400" s="33"/>
    </row>
    <row r="401" spans="4:5">
      <c r="D401" s="33"/>
      <c r="E401" s="33"/>
    </row>
    <row r="402" spans="4:5">
      <c r="D402" s="33"/>
      <c r="E402" s="33"/>
    </row>
    <row r="403" spans="4:5">
      <c r="D403" s="33"/>
      <c r="E403" s="33"/>
    </row>
    <row r="404" spans="4:5">
      <c r="D404" s="33"/>
      <c r="E404" s="33"/>
    </row>
    <row r="405" spans="4:5">
      <c r="D405" s="33"/>
      <c r="E405" s="33"/>
    </row>
    <row r="406" spans="4:5">
      <c r="D406" s="33"/>
      <c r="E406" s="33"/>
    </row>
    <row r="407" spans="4:5">
      <c r="D407" s="33"/>
      <c r="E407" s="33"/>
    </row>
    <row r="408" spans="4:5">
      <c r="D408" s="33"/>
      <c r="E408" s="33"/>
    </row>
    <row r="409" spans="4:5">
      <c r="D409" s="33"/>
      <c r="E409" s="33"/>
    </row>
    <row r="410" spans="4:5">
      <c r="D410" s="33"/>
      <c r="E410" s="33"/>
    </row>
    <row r="411" spans="4:5">
      <c r="D411" s="33"/>
      <c r="E411" s="33"/>
    </row>
    <row r="412" spans="4:5">
      <c r="D412" s="33"/>
      <c r="E412" s="33"/>
    </row>
    <row r="413" spans="4:5">
      <c r="D413" s="33"/>
      <c r="E413" s="33"/>
    </row>
    <row r="414" spans="4:5">
      <c r="D414" s="33"/>
      <c r="E414" s="33"/>
    </row>
    <row r="415" spans="4:5">
      <c r="D415" s="33"/>
      <c r="E415" s="33"/>
    </row>
    <row r="416" spans="4:5">
      <c r="D416" s="33"/>
      <c r="E416" s="33"/>
    </row>
    <row r="417" spans="4:5">
      <c r="D417" s="33"/>
      <c r="E417" s="33"/>
    </row>
    <row r="418" spans="4:5">
      <c r="D418" s="33"/>
      <c r="E418" s="33"/>
    </row>
    <row r="419" spans="4:5">
      <c r="D419" s="33"/>
      <c r="E419" s="33"/>
    </row>
    <row r="420" spans="4:5">
      <c r="D420" s="33"/>
      <c r="E420" s="33"/>
    </row>
    <row r="421" spans="4:5">
      <c r="D421" s="33"/>
      <c r="E421" s="33"/>
    </row>
    <row r="422" spans="4:5">
      <c r="D422" s="33"/>
      <c r="E422" s="33"/>
    </row>
    <row r="423" spans="4:5">
      <c r="D423" s="33"/>
      <c r="E423" s="33"/>
    </row>
    <row r="424" spans="4:5">
      <c r="D424" s="33"/>
      <c r="E424" s="33"/>
    </row>
    <row r="425" spans="4:5">
      <c r="D425" s="33"/>
      <c r="E425" s="33"/>
    </row>
    <row r="426" spans="4:5">
      <c r="D426" s="33"/>
      <c r="E426" s="33"/>
    </row>
    <row r="427" spans="4:5">
      <c r="D427" s="33"/>
      <c r="E427" s="33"/>
    </row>
    <row r="428" spans="4:5">
      <c r="D428" s="33"/>
      <c r="E428" s="33"/>
    </row>
    <row r="429" spans="4:5">
      <c r="D429" s="33"/>
      <c r="E429" s="33"/>
    </row>
    <row r="430" spans="4:5">
      <c r="D430" s="33"/>
      <c r="E430" s="33"/>
    </row>
    <row r="431" spans="4:5">
      <c r="D431" s="33"/>
      <c r="E431" s="33"/>
    </row>
    <row r="432" spans="4:5">
      <c r="D432" s="33"/>
      <c r="E432" s="33"/>
    </row>
    <row r="433" spans="4:5">
      <c r="D433" s="33"/>
      <c r="E433" s="33"/>
    </row>
    <row r="434" spans="4:5">
      <c r="D434" s="33"/>
      <c r="E434" s="33"/>
    </row>
    <row r="435" spans="4:5">
      <c r="D435" s="33"/>
      <c r="E435" s="33"/>
    </row>
    <row r="436" spans="4:5">
      <c r="D436" s="33"/>
      <c r="E436" s="33"/>
    </row>
    <row r="437" spans="4:5">
      <c r="D437" s="33"/>
      <c r="E437" s="33"/>
    </row>
    <row r="438" spans="4:5">
      <c r="D438" s="33"/>
      <c r="E438" s="33"/>
    </row>
    <row r="439" spans="4:5">
      <c r="D439" s="33"/>
      <c r="E439" s="33"/>
    </row>
    <row r="440" spans="4:5">
      <c r="D440" s="33"/>
      <c r="E440" s="33"/>
    </row>
    <row r="441" spans="4:5">
      <c r="D441" s="33"/>
      <c r="E441" s="33"/>
    </row>
    <row r="442" spans="4:5">
      <c r="D442" s="33"/>
      <c r="E442" s="33"/>
    </row>
    <row r="443" spans="4:5">
      <c r="D443" s="33"/>
      <c r="E443" s="33"/>
    </row>
    <row r="444" spans="4:5">
      <c r="D444" s="33"/>
      <c r="E444" s="33"/>
    </row>
    <row r="445" spans="4:5">
      <c r="D445" s="33"/>
      <c r="E445" s="33"/>
    </row>
    <row r="446" spans="4:5">
      <c r="D446" s="33"/>
      <c r="E446" s="33"/>
    </row>
    <row r="447" spans="4:5">
      <c r="D447" s="33"/>
      <c r="E447" s="33"/>
    </row>
    <row r="448" spans="4:5">
      <c r="D448" s="33"/>
      <c r="E448" s="33"/>
    </row>
    <row r="449" spans="4:5">
      <c r="D449" s="33"/>
      <c r="E449" s="33"/>
    </row>
    <row r="450" spans="4:5">
      <c r="D450" s="33"/>
      <c r="E450" s="33"/>
    </row>
    <row r="451" spans="4:5">
      <c r="D451" s="33"/>
      <c r="E451" s="33"/>
    </row>
    <row r="452" spans="4:5">
      <c r="D452" s="33"/>
      <c r="E452" s="33"/>
    </row>
    <row r="453" spans="4:5">
      <c r="D453" s="33"/>
      <c r="E453" s="33"/>
    </row>
    <row r="454" spans="4:5">
      <c r="D454" s="33"/>
      <c r="E454" s="33"/>
    </row>
    <row r="455" spans="4:5">
      <c r="D455" s="33"/>
      <c r="E455" s="33"/>
    </row>
    <row r="456" spans="4:5">
      <c r="D456" s="33"/>
      <c r="E456" s="33"/>
    </row>
    <row r="457" spans="4:5">
      <c r="D457" s="33"/>
      <c r="E457" s="33"/>
    </row>
    <row r="458" spans="4:5">
      <c r="D458" s="33"/>
      <c r="E458" s="33"/>
    </row>
    <row r="459" spans="4:5">
      <c r="D459" s="33"/>
      <c r="E459" s="33"/>
    </row>
    <row r="460" spans="4:5">
      <c r="D460" s="33"/>
      <c r="E460" s="33"/>
    </row>
    <row r="461" spans="4:5">
      <c r="D461" s="33"/>
      <c r="E461" s="33"/>
    </row>
    <row r="462" spans="4:5">
      <c r="D462" s="33"/>
      <c r="E462" s="33"/>
    </row>
    <row r="463" spans="4:5">
      <c r="D463" s="33"/>
      <c r="E463" s="33"/>
    </row>
    <row r="464" spans="4:5">
      <c r="D464" s="33"/>
      <c r="E464" s="33"/>
    </row>
    <row r="465" spans="4:5">
      <c r="D465" s="33"/>
      <c r="E465" s="33"/>
    </row>
    <row r="466" spans="4:5">
      <c r="D466" s="33"/>
      <c r="E466" s="33"/>
    </row>
    <row r="467" spans="4:5">
      <c r="D467" s="33"/>
      <c r="E467" s="33"/>
    </row>
    <row r="468" spans="4:5">
      <c r="D468" s="33"/>
      <c r="E468" s="33"/>
    </row>
    <row r="469" spans="4:5">
      <c r="D469" s="33"/>
      <c r="E469" s="33"/>
    </row>
    <row r="470" spans="4:5">
      <c r="D470" s="33"/>
      <c r="E470" s="33"/>
    </row>
    <row r="471" spans="4:5">
      <c r="D471" s="33"/>
      <c r="E471" s="33"/>
    </row>
    <row r="472" spans="4:5">
      <c r="D472" s="33"/>
      <c r="E472" s="33"/>
    </row>
    <row r="473" spans="4:5">
      <c r="D473" s="33"/>
      <c r="E473" s="33"/>
    </row>
    <row r="474" spans="4:5">
      <c r="D474" s="33"/>
      <c r="E474" s="33"/>
    </row>
    <row r="475" spans="4:5">
      <c r="D475" s="33"/>
      <c r="E475" s="33"/>
    </row>
    <row r="476" spans="4:5">
      <c r="D476" s="33"/>
      <c r="E476" s="33"/>
    </row>
    <row r="477" spans="4:5">
      <c r="D477" s="33"/>
      <c r="E477" s="33"/>
    </row>
    <row r="478" spans="4:5">
      <c r="D478" s="33"/>
      <c r="E478" s="33"/>
    </row>
    <row r="479" spans="4:5">
      <c r="D479" s="33"/>
      <c r="E479" s="33"/>
    </row>
    <row r="480" spans="4:5">
      <c r="D480" s="33"/>
      <c r="E480" s="33"/>
    </row>
    <row r="481" spans="4:5">
      <c r="D481" s="33"/>
      <c r="E481" s="33"/>
    </row>
    <row r="482" spans="4:5">
      <c r="D482" s="33"/>
      <c r="E482" s="33"/>
    </row>
    <row r="483" spans="4:5">
      <c r="D483" s="33"/>
      <c r="E483" s="33"/>
    </row>
    <row r="484" spans="4:5">
      <c r="D484" s="33"/>
      <c r="E484" s="33"/>
    </row>
    <row r="485" spans="4:5">
      <c r="D485" s="33"/>
      <c r="E485" s="33"/>
    </row>
    <row r="486" spans="4:5">
      <c r="D486" s="33"/>
      <c r="E486" s="33"/>
    </row>
    <row r="487" spans="4:5">
      <c r="D487" s="33"/>
      <c r="E487" s="33"/>
    </row>
    <row r="488" spans="4:5">
      <c r="D488" s="33"/>
      <c r="E488" s="33"/>
    </row>
    <row r="489" spans="4:5">
      <c r="D489" s="33"/>
      <c r="E489" s="33"/>
    </row>
    <row r="490" spans="4:5">
      <c r="D490" s="33"/>
      <c r="E490" s="33"/>
    </row>
    <row r="491" spans="4:5">
      <c r="D491" s="33"/>
      <c r="E491" s="33"/>
    </row>
    <row r="492" spans="4:5">
      <c r="D492" s="33"/>
      <c r="E492" s="33"/>
    </row>
    <row r="493" spans="4:5">
      <c r="D493" s="33"/>
      <c r="E493" s="33"/>
    </row>
    <row r="494" spans="4:5">
      <c r="D494" s="33"/>
      <c r="E494" s="33"/>
    </row>
    <row r="495" spans="4:5">
      <c r="D495" s="33"/>
      <c r="E495" s="33"/>
    </row>
    <row r="496" spans="4:5">
      <c r="D496" s="33"/>
      <c r="E496" s="33"/>
    </row>
    <row r="497" spans="4:5">
      <c r="D497" s="33"/>
      <c r="E497" s="33"/>
    </row>
    <row r="498" spans="4:5">
      <c r="D498" s="33"/>
      <c r="E498" s="33"/>
    </row>
    <row r="499" spans="4:5">
      <c r="D499" s="33"/>
      <c r="E499" s="33"/>
    </row>
    <row r="500" spans="4:5">
      <c r="D500" s="33"/>
      <c r="E500" s="33"/>
    </row>
    <row r="501" spans="4:5">
      <c r="D501" s="33"/>
      <c r="E501" s="33"/>
    </row>
    <row r="502" spans="4:5">
      <c r="D502" s="33"/>
      <c r="E502" s="33"/>
    </row>
    <row r="503" spans="4:5">
      <c r="D503" s="33"/>
      <c r="E503" s="33"/>
    </row>
    <row r="504" spans="4:5">
      <c r="D504" s="33"/>
      <c r="E504" s="33"/>
    </row>
    <row r="505" spans="4:5">
      <c r="D505" s="33"/>
      <c r="E505" s="33"/>
    </row>
    <row r="506" spans="4:5">
      <c r="D506" s="33"/>
      <c r="E506" s="33"/>
    </row>
    <row r="507" spans="4:5">
      <c r="D507" s="33"/>
      <c r="E507" s="33"/>
    </row>
    <row r="508" spans="4:5">
      <c r="D508" s="33"/>
      <c r="E508" s="33"/>
    </row>
    <row r="509" spans="4:5">
      <c r="D509" s="33"/>
      <c r="E509" s="33"/>
    </row>
    <row r="510" spans="4:5">
      <c r="D510" s="33"/>
      <c r="E510" s="33"/>
    </row>
    <row r="511" spans="4:5">
      <c r="D511" s="33"/>
      <c r="E511" s="33"/>
    </row>
    <row r="512" spans="4:5">
      <c r="D512" s="33"/>
      <c r="E512" s="33"/>
    </row>
    <row r="513" spans="4:5">
      <c r="D513" s="33"/>
      <c r="E513" s="33"/>
    </row>
    <row r="514" spans="4:5">
      <c r="D514" s="33"/>
      <c r="E514" s="33"/>
    </row>
    <row r="515" spans="4:5">
      <c r="D515" s="33"/>
      <c r="E515" s="33"/>
    </row>
    <row r="516" spans="4:5">
      <c r="D516" s="33"/>
      <c r="E516" s="33"/>
    </row>
    <row r="517" spans="4:5">
      <c r="D517" s="33"/>
      <c r="E517" s="33"/>
    </row>
    <row r="518" spans="4:5">
      <c r="D518" s="33"/>
      <c r="E518" s="33"/>
    </row>
    <row r="519" spans="4:5">
      <c r="D519" s="33"/>
      <c r="E519" s="33"/>
    </row>
    <row r="520" spans="4:5">
      <c r="D520" s="33"/>
      <c r="E520" s="33"/>
    </row>
    <row r="521" spans="4:5">
      <c r="D521" s="33"/>
      <c r="E521" s="33"/>
    </row>
    <row r="522" spans="4:5">
      <c r="D522" s="33"/>
      <c r="E522" s="33"/>
    </row>
    <row r="523" spans="4:5">
      <c r="D523" s="33"/>
      <c r="E523" s="33"/>
    </row>
    <row r="524" spans="4:5">
      <c r="D524" s="33"/>
      <c r="E524" s="33"/>
    </row>
    <row r="525" spans="4:5">
      <c r="D525" s="33"/>
      <c r="E525" s="33"/>
    </row>
    <row r="526" spans="4:5">
      <c r="D526" s="33"/>
      <c r="E526" s="33"/>
    </row>
    <row r="527" spans="4:5">
      <c r="D527" s="33"/>
      <c r="E527" s="33"/>
    </row>
    <row r="528" spans="4:5">
      <c r="D528" s="33"/>
      <c r="E528" s="33"/>
    </row>
    <row r="529" spans="4:5">
      <c r="D529" s="33"/>
      <c r="E529" s="33"/>
    </row>
    <row r="530" spans="4:5">
      <c r="D530" s="33"/>
      <c r="E530" s="33"/>
    </row>
    <row r="531" spans="4:5">
      <c r="D531" s="33"/>
      <c r="E531" s="33"/>
    </row>
    <row r="532" spans="4:5">
      <c r="D532" s="33"/>
      <c r="E532" s="33"/>
    </row>
    <row r="533" spans="4:5">
      <c r="D533" s="33"/>
      <c r="E533" s="33"/>
    </row>
    <row r="534" spans="4:5">
      <c r="D534" s="33"/>
      <c r="E534" s="33"/>
    </row>
    <row r="535" spans="4:5">
      <c r="D535" s="33"/>
      <c r="E535" s="33"/>
    </row>
    <row r="536" spans="4:5">
      <c r="D536" s="33"/>
      <c r="E536" s="33"/>
    </row>
    <row r="537" spans="4:5">
      <c r="D537" s="33"/>
      <c r="E537" s="33"/>
    </row>
    <row r="538" spans="4:5">
      <c r="D538" s="33"/>
      <c r="E538" s="33"/>
    </row>
    <row r="539" spans="4:5">
      <c r="D539" s="33"/>
      <c r="E539" s="33"/>
    </row>
    <row r="540" spans="4:5">
      <c r="D540" s="33"/>
      <c r="E540" s="33"/>
    </row>
    <row r="541" spans="4:5">
      <c r="D541" s="33"/>
      <c r="E541" s="33"/>
    </row>
    <row r="542" spans="4:5">
      <c r="D542" s="33"/>
      <c r="E542" s="33"/>
    </row>
    <row r="543" spans="4:5">
      <c r="D543" s="33"/>
      <c r="E543" s="33"/>
    </row>
    <row r="544" spans="4:5">
      <c r="D544" s="33"/>
      <c r="E544" s="33"/>
    </row>
    <row r="545" spans="4:5">
      <c r="D545" s="33"/>
      <c r="E545" s="33"/>
    </row>
    <row r="546" spans="4:5">
      <c r="D546" s="33"/>
      <c r="E546" s="33"/>
    </row>
    <row r="547" spans="4:5">
      <c r="D547" s="33"/>
      <c r="E547" s="33"/>
    </row>
    <row r="548" spans="4:5">
      <c r="D548" s="33"/>
      <c r="E548" s="33"/>
    </row>
    <row r="549" spans="4:5">
      <c r="D549" s="33"/>
      <c r="E549" s="33"/>
    </row>
    <row r="550" spans="4:5">
      <c r="D550" s="33"/>
      <c r="E550" s="33"/>
    </row>
    <row r="551" spans="4:5">
      <c r="D551" s="33"/>
      <c r="E551" s="33"/>
    </row>
    <row r="552" spans="4:5">
      <c r="D552" s="33"/>
      <c r="E552" s="33"/>
    </row>
    <row r="553" spans="4:5">
      <c r="D553" s="33"/>
      <c r="E553" s="33"/>
    </row>
    <row r="554" spans="4:5">
      <c r="D554" s="33"/>
      <c r="E554" s="33"/>
    </row>
    <row r="555" spans="4:5">
      <c r="D555" s="33"/>
      <c r="E555" s="33"/>
    </row>
    <row r="556" spans="4:5">
      <c r="D556" s="33"/>
      <c r="E556" s="33"/>
    </row>
    <row r="557" spans="4:5">
      <c r="D557" s="33"/>
      <c r="E557" s="33"/>
    </row>
    <row r="558" spans="4:5">
      <c r="D558" s="33"/>
      <c r="E558" s="33"/>
    </row>
    <row r="559" spans="4:5">
      <c r="D559" s="33"/>
      <c r="E559" s="33"/>
    </row>
    <row r="560" spans="4:5">
      <c r="D560" s="33"/>
      <c r="E560" s="33"/>
    </row>
    <row r="561" spans="4:5">
      <c r="D561" s="33"/>
      <c r="E561" s="33"/>
    </row>
    <row r="562" spans="4:5">
      <c r="D562" s="33"/>
      <c r="E562" s="33"/>
    </row>
    <row r="563" spans="4:5">
      <c r="D563" s="33"/>
      <c r="E563" s="33"/>
    </row>
    <row r="564" spans="4:5">
      <c r="D564" s="33"/>
      <c r="E564" s="33"/>
    </row>
    <row r="565" spans="4:5">
      <c r="D565" s="33"/>
      <c r="E565" s="33"/>
    </row>
    <row r="566" spans="4:5">
      <c r="D566" s="33"/>
      <c r="E566" s="33"/>
    </row>
    <row r="567" spans="4:5">
      <c r="D567" s="33"/>
      <c r="E567" s="33"/>
    </row>
    <row r="568" spans="4:5">
      <c r="D568" s="33"/>
      <c r="E568" s="33"/>
    </row>
    <row r="569" spans="4:5">
      <c r="D569" s="33"/>
      <c r="E569" s="33"/>
    </row>
    <row r="570" spans="4:5">
      <c r="D570" s="33"/>
      <c r="E570" s="33"/>
    </row>
    <row r="571" spans="4:5">
      <c r="D571" s="33"/>
      <c r="E571" s="33"/>
    </row>
    <row r="572" spans="4:5">
      <c r="D572" s="33"/>
      <c r="E572" s="33"/>
    </row>
    <row r="573" spans="4:5">
      <c r="D573" s="33"/>
      <c r="E573" s="33"/>
    </row>
    <row r="574" spans="4:5">
      <c r="D574" s="33"/>
      <c r="E574" s="33"/>
    </row>
    <row r="575" spans="4:5">
      <c r="D575" s="33"/>
      <c r="E575" s="33"/>
    </row>
    <row r="576" spans="4:5">
      <c r="D576" s="33"/>
      <c r="E576" s="33"/>
    </row>
    <row r="577" spans="4:5">
      <c r="D577" s="33"/>
      <c r="E577" s="33"/>
    </row>
    <row r="578" spans="4:5">
      <c r="D578" s="33"/>
      <c r="E578" s="33"/>
    </row>
    <row r="579" spans="4:5">
      <c r="D579" s="33"/>
      <c r="E579" s="33"/>
    </row>
    <row r="580" spans="4:5">
      <c r="D580" s="33"/>
      <c r="E580" s="33"/>
    </row>
    <row r="581" spans="4:5">
      <c r="D581" s="33"/>
      <c r="E581" s="33"/>
    </row>
    <row r="582" spans="4:5">
      <c r="D582" s="33"/>
      <c r="E582" s="33"/>
    </row>
    <row r="583" spans="4:5">
      <c r="D583" s="33"/>
      <c r="E583" s="33"/>
    </row>
    <row r="584" spans="4:5">
      <c r="D584" s="33"/>
      <c r="E584" s="33"/>
    </row>
    <row r="585" spans="4:5">
      <c r="D585" s="33"/>
      <c r="E585" s="33"/>
    </row>
    <row r="586" spans="4:5">
      <c r="D586" s="33"/>
      <c r="E586" s="33"/>
    </row>
    <row r="587" spans="4:5">
      <c r="D587" s="33"/>
      <c r="E587" s="33"/>
    </row>
    <row r="588" spans="4:5">
      <c r="D588" s="33"/>
      <c r="E588" s="33"/>
    </row>
    <row r="589" spans="4:5">
      <c r="D589" s="33"/>
      <c r="E589" s="33"/>
    </row>
    <row r="590" spans="4:5">
      <c r="D590" s="33"/>
      <c r="E590" s="33"/>
    </row>
    <row r="591" spans="4:5">
      <c r="D591" s="33"/>
      <c r="E591" s="33"/>
    </row>
    <row r="592" spans="4:5">
      <c r="D592" s="33"/>
      <c r="E592" s="33"/>
    </row>
    <row r="593" spans="4:5">
      <c r="D593" s="33"/>
      <c r="E593" s="33"/>
    </row>
    <row r="594" spans="4:5">
      <c r="D594" s="33"/>
      <c r="E594" s="33"/>
    </row>
    <row r="595" spans="4:5">
      <c r="D595" s="33"/>
      <c r="E595" s="33"/>
    </row>
    <row r="596" spans="4:5">
      <c r="D596" s="33"/>
      <c r="E596" s="33"/>
    </row>
    <row r="597" spans="4:5">
      <c r="D597" s="33"/>
      <c r="E597" s="33"/>
    </row>
    <row r="598" spans="4:5">
      <c r="D598" s="33"/>
      <c r="E598" s="33"/>
    </row>
    <row r="599" spans="4:5">
      <c r="D599" s="33"/>
      <c r="E599" s="33"/>
    </row>
    <row r="600" spans="4:5">
      <c r="D600" s="33"/>
      <c r="E600" s="33"/>
    </row>
    <row r="601" spans="4:5">
      <c r="D601" s="33"/>
      <c r="E601" s="33"/>
    </row>
    <row r="602" spans="4:5">
      <c r="D602" s="33"/>
      <c r="E602" s="33"/>
    </row>
    <row r="603" spans="4:5">
      <c r="D603" s="33"/>
      <c r="E603" s="33"/>
    </row>
    <row r="604" spans="4:5">
      <c r="D604" s="33"/>
      <c r="E604" s="33"/>
    </row>
    <row r="605" spans="4:5">
      <c r="D605" s="33"/>
      <c r="E605" s="33"/>
    </row>
    <row r="606" spans="4:5">
      <c r="D606" s="33"/>
      <c r="E606" s="33"/>
    </row>
    <row r="607" spans="4:5">
      <c r="D607" s="33"/>
      <c r="E607" s="33"/>
    </row>
    <row r="608" spans="4:5">
      <c r="D608" s="33"/>
      <c r="E608" s="33"/>
    </row>
    <row r="609" spans="4:5">
      <c r="D609" s="33"/>
      <c r="E609" s="33"/>
    </row>
    <row r="610" spans="4:5">
      <c r="D610" s="33"/>
      <c r="E610" s="33"/>
    </row>
    <row r="611" spans="4:5">
      <c r="D611" s="33"/>
      <c r="E611" s="33"/>
    </row>
    <row r="612" spans="4:5">
      <c r="D612" s="33"/>
      <c r="E612" s="33"/>
    </row>
    <row r="613" spans="4:5">
      <c r="D613" s="33"/>
      <c r="E613" s="33"/>
    </row>
    <row r="614" spans="4:5">
      <c r="D614" s="33"/>
      <c r="E614" s="33"/>
    </row>
    <row r="615" spans="4:5">
      <c r="D615" s="33"/>
      <c r="E615" s="33"/>
    </row>
    <row r="616" spans="4:5">
      <c r="D616" s="33"/>
      <c r="E616" s="33"/>
    </row>
    <row r="617" spans="4:5">
      <c r="D617" s="33"/>
      <c r="E617" s="33"/>
    </row>
    <row r="618" spans="4:5">
      <c r="D618" s="33"/>
      <c r="E618" s="33"/>
    </row>
    <row r="619" spans="4:5">
      <c r="D619" s="33"/>
      <c r="E619" s="33"/>
    </row>
    <row r="620" spans="4:5">
      <c r="D620" s="33"/>
      <c r="E620" s="33"/>
    </row>
    <row r="621" spans="4:5">
      <c r="D621" s="33"/>
      <c r="E621" s="33"/>
    </row>
    <row r="622" spans="4:5">
      <c r="D622" s="33"/>
      <c r="E622" s="33"/>
    </row>
    <row r="623" spans="4:5">
      <c r="D623" s="33"/>
      <c r="E623" s="33"/>
    </row>
    <row r="624" spans="4:5">
      <c r="D624" s="33"/>
      <c r="E624" s="33"/>
    </row>
    <row r="625" spans="4:5">
      <c r="D625" s="33"/>
      <c r="E625" s="33"/>
    </row>
    <row r="626" spans="4:5">
      <c r="D626" s="33"/>
      <c r="E626" s="33"/>
    </row>
    <row r="627" spans="4:5">
      <c r="D627" s="33"/>
      <c r="E627" s="33"/>
    </row>
    <row r="628" spans="4:5">
      <c r="D628" s="33"/>
      <c r="E628" s="33"/>
    </row>
    <row r="629" spans="4:5">
      <c r="D629" s="33"/>
      <c r="E629" s="33"/>
    </row>
    <row r="630" spans="4:5">
      <c r="D630" s="33"/>
      <c r="E630" s="33"/>
    </row>
    <row r="631" spans="4:5">
      <c r="D631" s="33"/>
      <c r="E631" s="33"/>
    </row>
    <row r="632" spans="4:5">
      <c r="D632" s="33"/>
      <c r="E632" s="33"/>
    </row>
    <row r="633" spans="4:5">
      <c r="D633" s="33"/>
      <c r="E633" s="33"/>
    </row>
    <row r="634" spans="4:5">
      <c r="D634" s="33"/>
      <c r="E634" s="33"/>
    </row>
    <row r="635" spans="4:5">
      <c r="D635" s="33"/>
      <c r="E635" s="33"/>
    </row>
    <row r="636" spans="4:5">
      <c r="D636" s="33"/>
      <c r="E636" s="33"/>
    </row>
    <row r="637" spans="4:5">
      <c r="D637" s="33"/>
      <c r="E637" s="33"/>
    </row>
    <row r="638" spans="4:5">
      <c r="D638" s="33"/>
      <c r="E638" s="33"/>
    </row>
    <row r="639" spans="4:5">
      <c r="D639" s="33"/>
      <c r="E639" s="33"/>
    </row>
    <row r="640" spans="4:5">
      <c r="D640" s="33"/>
      <c r="E640" s="33"/>
    </row>
    <row r="641" spans="4:5">
      <c r="D641" s="33"/>
      <c r="E641" s="33"/>
    </row>
    <row r="642" spans="4:5">
      <c r="D642" s="33"/>
      <c r="E642" s="33"/>
    </row>
    <row r="643" spans="4:5">
      <c r="D643" s="33"/>
      <c r="E643" s="33"/>
    </row>
    <row r="644" spans="4:5">
      <c r="D644" s="33"/>
      <c r="E644" s="33"/>
    </row>
    <row r="645" spans="4:5">
      <c r="D645" s="33"/>
      <c r="E645" s="33"/>
    </row>
    <row r="646" spans="4:5">
      <c r="D646" s="33"/>
      <c r="E646" s="33"/>
    </row>
    <row r="647" spans="4:5">
      <c r="D647" s="33"/>
      <c r="E647" s="33"/>
    </row>
    <row r="648" spans="4:5">
      <c r="D648" s="33"/>
      <c r="E648" s="33"/>
    </row>
    <row r="649" spans="4:5">
      <c r="D649" s="33"/>
      <c r="E649" s="33"/>
    </row>
    <row r="650" spans="4:5">
      <c r="D650" s="33"/>
      <c r="E650" s="33"/>
    </row>
    <row r="651" spans="4:5">
      <c r="D651" s="33"/>
      <c r="E651" s="33"/>
    </row>
    <row r="652" spans="4:5">
      <c r="D652" s="33"/>
      <c r="E652" s="33"/>
    </row>
    <row r="653" spans="4:5">
      <c r="D653" s="33"/>
      <c r="E653" s="33"/>
    </row>
    <row r="654" spans="4:5">
      <c r="D654" s="33"/>
      <c r="E654" s="33"/>
    </row>
    <row r="655" spans="4:5">
      <c r="D655" s="33"/>
      <c r="E655" s="33"/>
    </row>
    <row r="656" spans="4:5">
      <c r="D656" s="33"/>
      <c r="E656" s="33"/>
    </row>
    <row r="657" spans="4:5">
      <c r="D657" s="33"/>
      <c r="E657" s="33"/>
    </row>
    <row r="658" spans="4:5">
      <c r="D658" s="33"/>
      <c r="E658" s="33"/>
    </row>
    <row r="659" spans="4:5">
      <c r="D659" s="33"/>
      <c r="E659" s="33"/>
    </row>
    <row r="660" spans="4:5">
      <c r="D660" s="33"/>
      <c r="E660" s="33"/>
    </row>
    <row r="661" spans="4:5">
      <c r="D661" s="33"/>
      <c r="E661" s="33"/>
    </row>
    <row r="662" spans="4:5">
      <c r="D662" s="33"/>
      <c r="E662" s="33"/>
    </row>
    <row r="663" spans="4:5">
      <c r="D663" s="33"/>
      <c r="E663" s="33"/>
    </row>
    <row r="664" spans="4:5">
      <c r="D664" s="33"/>
      <c r="E664" s="33"/>
    </row>
    <row r="665" spans="4:5">
      <c r="D665" s="33"/>
      <c r="E665" s="33"/>
    </row>
    <row r="666" spans="4:5">
      <c r="D666" s="33"/>
      <c r="E666" s="33"/>
    </row>
    <row r="667" spans="4:5">
      <c r="D667" s="33"/>
      <c r="E667" s="33"/>
    </row>
    <row r="668" spans="4:5">
      <c r="D668" s="33"/>
      <c r="E668" s="33"/>
    </row>
    <row r="669" spans="4:5">
      <c r="D669" s="33"/>
      <c r="E669" s="33"/>
    </row>
    <row r="670" spans="4:5">
      <c r="D670" s="33"/>
      <c r="E670" s="33"/>
    </row>
    <row r="671" spans="4:5">
      <c r="D671" s="33"/>
      <c r="E671" s="33"/>
    </row>
    <row r="672" spans="4:5">
      <c r="D672" s="33"/>
      <c r="E672" s="33"/>
    </row>
    <row r="673" spans="4:5">
      <c r="D673" s="33"/>
      <c r="E673" s="33"/>
    </row>
    <row r="674" spans="4:5">
      <c r="D674" s="33"/>
      <c r="E674" s="33"/>
    </row>
    <row r="675" spans="4:5">
      <c r="D675" s="33"/>
      <c r="E675" s="33"/>
    </row>
  </sheetData>
  <sheetProtection password="9F76" sheet="1" objects="1" scenarios="1" formatCells="0" formatColumns="0" formatRows="0" insertColumns="0" insertRows="0"/>
  <mergeCells count="37">
    <mergeCell ref="A68:B68"/>
    <mergeCell ref="A69:B69"/>
    <mergeCell ref="A74:B74"/>
    <mergeCell ref="A72:B72"/>
    <mergeCell ref="A73:B73"/>
    <mergeCell ref="A70:B70"/>
    <mergeCell ref="A71:B71"/>
    <mergeCell ref="A56:B56"/>
    <mergeCell ref="A67:B67"/>
    <mergeCell ref="A66:B66"/>
    <mergeCell ref="A59:B59"/>
    <mergeCell ref="A60:B60"/>
    <mergeCell ref="A61:B61"/>
    <mergeCell ref="A62:B62"/>
    <mergeCell ref="A63:B63"/>
    <mergeCell ref="A64:B64"/>
    <mergeCell ref="A65:B65"/>
    <mergeCell ref="E7:E8"/>
    <mergeCell ref="C5:E5"/>
    <mergeCell ref="C2:E2"/>
    <mergeCell ref="F7:F8"/>
    <mergeCell ref="A58:B58"/>
    <mergeCell ref="A52:B52"/>
    <mergeCell ref="A57:B57"/>
    <mergeCell ref="A53:B53"/>
    <mergeCell ref="A54:B54"/>
    <mergeCell ref="A55:B55"/>
    <mergeCell ref="A1:E1"/>
    <mergeCell ref="A3:B3"/>
    <mergeCell ref="C3:E3"/>
    <mergeCell ref="C7:C8"/>
    <mergeCell ref="A7:B8"/>
    <mergeCell ref="A4:B4"/>
    <mergeCell ref="C4:E4"/>
    <mergeCell ref="D7:D8"/>
    <mergeCell ref="A2:B2"/>
    <mergeCell ref="A5:B5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F674"/>
  <sheetViews>
    <sheetView workbookViewId="0">
      <selection activeCell="M10" sqref="M10"/>
    </sheetView>
  </sheetViews>
  <sheetFormatPr defaultRowHeight="9.75"/>
  <cols>
    <col min="1" max="1" width="39.85546875" style="28" customWidth="1"/>
    <col min="2" max="2" width="36.28515625" style="34" hidden="1" customWidth="1"/>
    <col min="3" max="3" width="4.7109375" style="32" customWidth="1"/>
    <col min="4" max="5" width="12.85546875" style="28" customWidth="1"/>
    <col min="6" max="6" width="1.42578125" style="28" customWidth="1"/>
    <col min="7" max="7" width="12.85546875" style="28" customWidth="1"/>
    <col min="8" max="8" width="9.140625" style="28"/>
    <col min="9" max="9" width="11.5703125" style="28" customWidth="1"/>
    <col min="10" max="16384" width="9.140625" style="28"/>
  </cols>
  <sheetData>
    <row r="1" spans="1:32" s="27" customFormat="1" ht="12" thickBot="1">
      <c r="A1" s="573" t="s">
        <v>168</v>
      </c>
      <c r="B1" s="573"/>
      <c r="C1" s="573"/>
      <c r="D1" s="573"/>
      <c r="E1" s="573"/>
      <c r="F1" s="573"/>
      <c r="G1" s="573"/>
    </row>
    <row r="2" spans="1:32" s="27" customFormat="1" ht="15.75">
      <c r="A2" s="574" t="s">
        <v>225</v>
      </c>
      <c r="B2" s="575"/>
      <c r="C2" s="592" t="s">
        <v>320</v>
      </c>
      <c r="D2" s="600"/>
      <c r="E2" s="600"/>
      <c r="F2" s="600"/>
      <c r="G2" s="601"/>
    </row>
    <row r="3" spans="1:32" ht="15.75">
      <c r="A3" s="574" t="s">
        <v>224</v>
      </c>
      <c r="B3" s="575"/>
      <c r="C3" s="592" t="s">
        <v>214</v>
      </c>
      <c r="D3" s="600"/>
      <c r="E3" s="600"/>
      <c r="F3" s="600"/>
      <c r="G3" s="601"/>
    </row>
    <row r="4" spans="1:32" ht="12">
      <c r="A4" s="574" t="s">
        <v>277</v>
      </c>
      <c r="B4" s="575"/>
      <c r="C4" s="602" t="str">
        <f ca="1">IF(ISBLANK(Polročná_správa!B12),"  ",Polročná_správa!B12)</f>
        <v>Hornonitrianske bane Prievidza, a.s. v skratke HBP, a.s.</v>
      </c>
      <c r="D4" s="603"/>
      <c r="E4" s="603"/>
      <c r="F4" s="603"/>
      <c r="G4" s="604"/>
    </row>
    <row r="5" spans="1:32" ht="15.75">
      <c r="A5" s="574" t="s">
        <v>243</v>
      </c>
      <c r="B5" s="587"/>
      <c r="C5" s="590" t="str">
        <f ca="1">IF(ISBLANK(Polročná_správa!E6),"  ",Polročná_správa!E6)</f>
        <v>36 005 622</v>
      </c>
      <c r="D5" s="591"/>
      <c r="E5" s="591"/>
      <c r="F5" s="591"/>
      <c r="G5" s="607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2" ht="11.25" customHeight="1">
      <c r="A6" s="29"/>
      <c r="B6" s="30"/>
      <c r="C6" s="31"/>
      <c r="D6" s="29"/>
      <c r="E6" s="29"/>
      <c r="F6" s="29"/>
      <c r="G6" s="29"/>
    </row>
    <row r="7" spans="1:32">
      <c r="A7" s="579" t="s">
        <v>272</v>
      </c>
      <c r="B7" s="580"/>
      <c r="C7" s="578" t="s">
        <v>2</v>
      </c>
      <c r="D7" s="585" t="s">
        <v>274</v>
      </c>
      <c r="E7" s="585" t="s">
        <v>3</v>
      </c>
      <c r="F7" s="162"/>
      <c r="G7" s="585" t="s">
        <v>223</v>
      </c>
    </row>
    <row r="8" spans="1:32" ht="35.25" customHeight="1">
      <c r="A8" s="581"/>
      <c r="B8" s="582"/>
      <c r="C8" s="578"/>
      <c r="D8" s="586"/>
      <c r="E8" s="586" t="s">
        <v>222</v>
      </c>
      <c r="F8" s="163"/>
      <c r="G8" s="586" t="s">
        <v>222</v>
      </c>
    </row>
    <row r="9" spans="1:32" ht="14.25">
      <c r="A9" s="164" t="s">
        <v>80</v>
      </c>
      <c r="B9" s="165"/>
      <c r="C9" s="260">
        <v>20</v>
      </c>
      <c r="D9" s="166">
        <v>61895820</v>
      </c>
      <c r="E9" s="166">
        <v>58534135</v>
      </c>
      <c r="F9" s="85"/>
      <c r="G9" s="166">
        <v>121611300</v>
      </c>
    </row>
    <row r="10" spans="1:32" ht="15">
      <c r="A10" s="167"/>
      <c r="B10" s="168"/>
      <c r="C10" s="260"/>
      <c r="D10" s="169"/>
      <c r="E10" s="169"/>
      <c r="F10" s="55"/>
      <c r="G10" s="169"/>
    </row>
    <row r="11" spans="1:32" ht="15">
      <c r="A11" s="167" t="s">
        <v>81</v>
      </c>
      <c r="B11" s="168"/>
      <c r="C11" s="260">
        <v>21</v>
      </c>
      <c r="D11" s="169">
        <v>615113</v>
      </c>
      <c r="E11" s="169">
        <v>403162</v>
      </c>
      <c r="F11" s="85"/>
      <c r="G11" s="169">
        <v>1089900</v>
      </c>
    </row>
    <row r="12" spans="1:32" ht="15">
      <c r="A12" s="167" t="s">
        <v>82</v>
      </c>
      <c r="B12" s="168"/>
      <c r="C12" s="260">
        <v>22</v>
      </c>
      <c r="D12" s="169">
        <v>-368003</v>
      </c>
      <c r="E12" s="169">
        <v>5359888</v>
      </c>
      <c r="F12" s="85"/>
      <c r="G12" s="169">
        <v>-3590000</v>
      </c>
    </row>
    <row r="13" spans="1:32" ht="15">
      <c r="A13" s="167" t="s">
        <v>83</v>
      </c>
      <c r="B13" s="168"/>
      <c r="C13" s="260"/>
      <c r="D13" s="169">
        <v>-23575960</v>
      </c>
      <c r="E13" s="169">
        <v>-26651514</v>
      </c>
      <c r="F13" s="55"/>
      <c r="G13" s="169">
        <v>-50109700</v>
      </c>
    </row>
    <row r="14" spans="1:32" ht="15">
      <c r="A14" s="167" t="s">
        <v>84</v>
      </c>
      <c r="B14" s="168"/>
      <c r="C14" s="260"/>
      <c r="D14" s="169">
        <v>-26635007</v>
      </c>
      <c r="E14" s="169">
        <v>-26848842</v>
      </c>
      <c r="F14" s="55"/>
      <c r="G14" s="169">
        <v>-54540000</v>
      </c>
    </row>
    <row r="15" spans="1:32" ht="15">
      <c r="A15" s="167" t="s">
        <v>85</v>
      </c>
      <c r="B15" s="168"/>
      <c r="C15" s="260"/>
      <c r="D15" s="169">
        <v>-5092222</v>
      </c>
      <c r="E15" s="169">
        <v>-3732886</v>
      </c>
      <c r="F15" s="55"/>
      <c r="G15" s="169">
        <v>-7045800</v>
      </c>
    </row>
    <row r="16" spans="1:32" ht="15">
      <c r="A16" s="167" t="s">
        <v>329</v>
      </c>
      <c r="B16" s="168"/>
      <c r="C16" s="260">
        <v>23</v>
      </c>
      <c r="D16" s="169">
        <v>-4928974</v>
      </c>
      <c r="E16" s="169">
        <v>0</v>
      </c>
      <c r="F16" s="55"/>
      <c r="G16" s="169">
        <v>-4930000</v>
      </c>
    </row>
    <row r="17" spans="1:7" ht="15.75" thickBot="1">
      <c r="A17" s="167" t="s">
        <v>86</v>
      </c>
      <c r="B17" s="168"/>
      <c r="C17" s="260">
        <v>24</v>
      </c>
      <c r="D17" s="173">
        <v>-825891</v>
      </c>
      <c r="E17" s="173">
        <v>-722637</v>
      </c>
      <c r="F17" s="55"/>
      <c r="G17" s="173">
        <v>-1095400</v>
      </c>
    </row>
    <row r="18" spans="1:7" ht="15.75" thickTop="1">
      <c r="A18" s="167" t="s">
        <v>87</v>
      </c>
      <c r="B18" s="168"/>
      <c r="C18" s="260"/>
      <c r="D18" s="171">
        <v>1084876</v>
      </c>
      <c r="E18" s="171">
        <v>6341306</v>
      </c>
      <c r="F18" s="172"/>
      <c r="G18" s="171">
        <f>G9+G11+G12+G13+G14+G15+G16+G17</f>
        <v>1390300</v>
      </c>
    </row>
    <row r="19" spans="1:7" ht="15">
      <c r="A19" s="167" t="s">
        <v>88</v>
      </c>
      <c r="B19" s="168"/>
      <c r="C19" s="260"/>
      <c r="D19" s="169">
        <v>218951</v>
      </c>
      <c r="E19" s="169">
        <v>377924</v>
      </c>
      <c r="F19" s="55"/>
      <c r="G19" s="169">
        <v>401500</v>
      </c>
    </row>
    <row r="20" spans="1:7" ht="15.75" thickBot="1">
      <c r="A20" s="167" t="s">
        <v>89</v>
      </c>
      <c r="B20" s="168"/>
      <c r="C20" s="261"/>
      <c r="D20" s="170">
        <v>-331417</v>
      </c>
      <c r="E20" s="170">
        <v>-289968</v>
      </c>
      <c r="F20" s="85"/>
      <c r="G20" s="170">
        <v>-729000</v>
      </c>
    </row>
    <row r="21" spans="1:7" ht="15.75" thickTop="1">
      <c r="A21" s="167" t="s">
        <v>90</v>
      </c>
      <c r="B21" s="168"/>
      <c r="C21" s="261">
        <v>25</v>
      </c>
      <c r="D21" s="171">
        <v>-112466</v>
      </c>
      <c r="E21" s="171">
        <v>87956</v>
      </c>
      <c r="F21" s="55"/>
      <c r="G21" s="171">
        <f>G18+G19+G20</f>
        <v>1062800</v>
      </c>
    </row>
    <row r="22" spans="1:7" ht="15">
      <c r="A22" s="167" t="s">
        <v>91</v>
      </c>
      <c r="B22" s="168"/>
      <c r="C22" s="261"/>
      <c r="D22" s="169">
        <v>972410</v>
      </c>
      <c r="E22" s="169">
        <v>6429262</v>
      </c>
      <c r="F22" s="55"/>
      <c r="G22" s="169">
        <f>G21</f>
        <v>1062800</v>
      </c>
    </row>
    <row r="23" spans="1:7" ht="15" thickBot="1">
      <c r="A23" s="167" t="s">
        <v>92</v>
      </c>
      <c r="B23" s="165"/>
      <c r="C23" s="261">
        <v>26</v>
      </c>
      <c r="D23" s="170">
        <v>-365</v>
      </c>
      <c r="E23" s="170">
        <v>-376</v>
      </c>
      <c r="F23" s="55"/>
      <c r="G23" s="170">
        <v>-700</v>
      </c>
    </row>
    <row r="24" spans="1:7" ht="15.75" thickTop="1" thickBot="1">
      <c r="A24" s="164" t="s">
        <v>93</v>
      </c>
      <c r="B24" s="165"/>
      <c r="C24" s="261"/>
      <c r="D24" s="173">
        <v>972045</v>
      </c>
      <c r="E24" s="173">
        <v>6428886</v>
      </c>
      <c r="F24" s="55"/>
      <c r="G24" s="173">
        <f>G22+G23</f>
        <v>1062100</v>
      </c>
    </row>
    <row r="25" spans="1:7" ht="15.75" thickTop="1">
      <c r="A25" s="164"/>
      <c r="B25" s="168"/>
      <c r="C25" s="261"/>
      <c r="D25" s="171"/>
      <c r="E25" s="171"/>
      <c r="F25" s="55"/>
      <c r="G25" s="171"/>
    </row>
    <row r="26" spans="1:7" ht="15.75" thickBot="1">
      <c r="A26" s="164" t="s">
        <v>94</v>
      </c>
      <c r="B26" s="168"/>
      <c r="C26" s="261"/>
      <c r="D26" s="170">
        <v>972045</v>
      </c>
      <c r="E26" s="170">
        <v>6428886</v>
      </c>
      <c r="F26" s="55"/>
      <c r="G26" s="170">
        <f>G24</f>
        <v>1062100</v>
      </c>
    </row>
    <row r="27" spans="1:7" ht="15.75" thickTop="1">
      <c r="A27" s="164"/>
      <c r="B27" s="168"/>
      <c r="C27" s="261"/>
      <c r="D27" s="174"/>
      <c r="E27" s="174"/>
      <c r="F27" s="55"/>
      <c r="G27" s="140"/>
    </row>
    <row r="28" spans="1:7" ht="15">
      <c r="A28" s="164" t="s">
        <v>95</v>
      </c>
      <c r="B28" s="168"/>
      <c r="C28" s="261"/>
      <c r="D28" s="140"/>
      <c r="E28" s="140"/>
      <c r="F28" s="55"/>
      <c r="G28" s="272"/>
    </row>
    <row r="29" spans="1:7" ht="14.25">
      <c r="A29" s="167" t="s">
        <v>96</v>
      </c>
      <c r="B29" s="165"/>
      <c r="C29" s="261"/>
      <c r="D29" s="175">
        <v>0.32400000000000001</v>
      </c>
      <c r="E29" s="175">
        <v>2.141</v>
      </c>
      <c r="F29" s="177"/>
      <c r="G29" s="272"/>
    </row>
    <row r="30" spans="1:7" ht="15">
      <c r="A30" s="167" t="s">
        <v>97</v>
      </c>
      <c r="B30" s="176"/>
      <c r="C30" s="261"/>
      <c r="D30" s="175">
        <v>0.32400000000000001</v>
      </c>
      <c r="E30" s="175">
        <v>2.141</v>
      </c>
      <c r="F30" s="84"/>
      <c r="G30" s="272"/>
    </row>
    <row r="31" spans="1:7" ht="15">
      <c r="A31" s="178" t="s">
        <v>98</v>
      </c>
      <c r="B31" s="179"/>
      <c r="C31" s="180"/>
      <c r="D31" s="85"/>
      <c r="E31" s="181"/>
      <c r="F31" s="85"/>
      <c r="G31" s="85"/>
    </row>
    <row r="32" spans="1:7" ht="15">
      <c r="A32" s="178" t="s">
        <v>322</v>
      </c>
      <c r="B32" s="182"/>
      <c r="C32" s="180"/>
      <c r="D32" s="55"/>
      <c r="E32" s="183"/>
      <c r="F32" s="55"/>
      <c r="G32" s="55"/>
    </row>
    <row r="33" spans="1:7" ht="12.75">
      <c r="A33" s="605"/>
      <c r="B33" s="606"/>
      <c r="C33" s="184"/>
      <c r="D33" s="55"/>
      <c r="E33" s="55"/>
      <c r="F33" s="55"/>
      <c r="G33" s="55"/>
    </row>
    <row r="34" spans="1:7" ht="12.75">
      <c r="A34" s="605"/>
      <c r="B34" s="606"/>
      <c r="C34" s="184"/>
      <c r="D34" s="55"/>
      <c r="E34" s="55"/>
      <c r="F34" s="55"/>
      <c r="G34" s="55"/>
    </row>
    <row r="35" spans="1:7" ht="12.75">
      <c r="A35" s="605"/>
      <c r="B35" s="606"/>
      <c r="C35" s="184"/>
      <c r="D35" s="55"/>
      <c r="E35" s="55"/>
      <c r="F35" s="55"/>
      <c r="G35" s="55"/>
    </row>
    <row r="36" spans="1:7" ht="12.75">
      <c r="A36" s="605"/>
      <c r="B36" s="606"/>
      <c r="C36" s="184"/>
      <c r="D36" s="55"/>
      <c r="E36" s="55"/>
      <c r="F36" s="55"/>
      <c r="G36" s="55"/>
    </row>
    <row r="37" spans="1:7" ht="12.75">
      <c r="A37" s="605"/>
      <c r="B37" s="606"/>
      <c r="C37" s="184"/>
      <c r="D37" s="55"/>
      <c r="E37" s="55"/>
      <c r="F37" s="55"/>
      <c r="G37" s="55"/>
    </row>
    <row r="38" spans="1:7" ht="12.75">
      <c r="A38" s="605"/>
      <c r="B38" s="606"/>
      <c r="C38" s="184"/>
      <c r="D38" s="55"/>
      <c r="E38" s="55"/>
      <c r="F38" s="55"/>
      <c r="G38" s="55"/>
    </row>
    <row r="39" spans="1:7" ht="12.75">
      <c r="A39" s="605"/>
      <c r="B39" s="606"/>
      <c r="C39" s="184"/>
      <c r="D39" s="55"/>
      <c r="E39" s="55"/>
      <c r="F39" s="55"/>
      <c r="G39" s="55"/>
    </row>
    <row r="40" spans="1:7" ht="12.75">
      <c r="A40" s="605"/>
      <c r="B40" s="606"/>
      <c r="C40" s="184"/>
      <c r="D40" s="85"/>
      <c r="E40" s="85"/>
      <c r="F40" s="85"/>
      <c r="G40" s="85"/>
    </row>
    <row r="41" spans="1:7" ht="12.75">
      <c r="A41" s="605"/>
      <c r="B41" s="606"/>
      <c r="C41" s="184"/>
      <c r="D41" s="85"/>
      <c r="E41" s="85"/>
      <c r="F41" s="85"/>
      <c r="G41" s="85"/>
    </row>
    <row r="42" spans="1:7" ht="12.75">
      <c r="A42" s="605"/>
      <c r="B42" s="606"/>
      <c r="C42" s="184"/>
      <c r="D42" s="55"/>
      <c r="E42" s="55"/>
      <c r="F42" s="55"/>
      <c r="G42" s="55"/>
    </row>
    <row r="43" spans="1:7" ht="12.75">
      <c r="A43" s="605"/>
      <c r="B43" s="606"/>
      <c r="C43" s="184"/>
      <c r="D43" s="55"/>
      <c r="E43" s="55"/>
      <c r="F43" s="55"/>
      <c r="G43" s="55"/>
    </row>
    <row r="44" spans="1:7" ht="12.75">
      <c r="A44" s="605"/>
      <c r="B44" s="606"/>
      <c r="C44" s="184"/>
      <c r="D44" s="55"/>
      <c r="E44" s="55"/>
      <c r="F44" s="55"/>
      <c r="G44" s="55"/>
    </row>
    <row r="45" spans="1:7" ht="12.75">
      <c r="A45" s="605"/>
      <c r="B45" s="606"/>
      <c r="C45" s="184"/>
      <c r="D45" s="55"/>
      <c r="E45" s="55"/>
      <c r="F45" s="55"/>
      <c r="G45" s="55"/>
    </row>
    <row r="46" spans="1:7" ht="12.75">
      <c r="A46" s="605"/>
      <c r="B46" s="606"/>
      <c r="C46" s="184"/>
      <c r="D46" s="55"/>
      <c r="E46" s="55"/>
      <c r="F46" s="55"/>
      <c r="G46" s="55"/>
    </row>
    <row r="47" spans="1:7" ht="12.75">
      <c r="A47" s="605"/>
      <c r="B47" s="606"/>
      <c r="C47" s="184"/>
      <c r="D47" s="55"/>
      <c r="E47" s="55"/>
      <c r="F47" s="55"/>
      <c r="G47" s="55"/>
    </row>
    <row r="48" spans="1:7" ht="12.75">
      <c r="A48" s="605"/>
      <c r="B48" s="606"/>
      <c r="C48" s="184"/>
      <c r="D48" s="55"/>
      <c r="E48" s="55"/>
      <c r="F48" s="55"/>
      <c r="G48" s="55"/>
    </row>
    <row r="49" spans="1:7" ht="12.75">
      <c r="A49" s="605"/>
      <c r="B49" s="606"/>
      <c r="C49" s="184"/>
      <c r="D49" s="85"/>
      <c r="E49" s="85"/>
      <c r="F49" s="85"/>
      <c r="G49" s="85"/>
    </row>
    <row r="50" spans="1:7" ht="12.75">
      <c r="A50" s="605"/>
      <c r="B50" s="606"/>
      <c r="C50" s="184"/>
      <c r="D50" s="55"/>
      <c r="E50" s="55"/>
      <c r="F50" s="55"/>
      <c r="G50" s="55"/>
    </row>
    <row r="51" spans="1:7" ht="12.75">
      <c r="A51" s="605"/>
      <c r="B51" s="606"/>
      <c r="C51" s="184"/>
      <c r="D51" s="55"/>
      <c r="E51" s="55"/>
      <c r="F51" s="55"/>
      <c r="G51" s="55"/>
    </row>
    <row r="52" spans="1:7" ht="12.75">
      <c r="A52" s="605"/>
      <c r="B52" s="606"/>
      <c r="C52" s="184"/>
      <c r="D52" s="55"/>
      <c r="E52" s="55"/>
      <c r="F52" s="55"/>
      <c r="G52" s="55"/>
    </row>
    <row r="53" spans="1:7" ht="12.75">
      <c r="A53" s="605"/>
      <c r="B53" s="606"/>
      <c r="C53" s="184"/>
      <c r="D53" s="55"/>
      <c r="E53" s="55"/>
      <c r="F53" s="55"/>
      <c r="G53" s="55"/>
    </row>
    <row r="54" spans="1:7" ht="12.75">
      <c r="A54" s="605"/>
      <c r="B54" s="606"/>
      <c r="C54" s="184"/>
      <c r="D54" s="55"/>
      <c r="E54" s="55"/>
      <c r="F54" s="55"/>
      <c r="G54" s="55"/>
    </row>
    <row r="55" spans="1:7" ht="12.75">
      <c r="A55" s="605"/>
      <c r="B55" s="606"/>
      <c r="C55" s="184"/>
      <c r="D55" s="55"/>
      <c r="E55" s="55"/>
      <c r="F55" s="55"/>
      <c r="G55" s="55"/>
    </row>
    <row r="56" spans="1:7" ht="12.75">
      <c r="A56" s="605"/>
      <c r="B56" s="606"/>
      <c r="C56" s="184"/>
      <c r="D56" s="85"/>
      <c r="E56" s="85"/>
      <c r="F56" s="85"/>
      <c r="G56" s="85"/>
    </row>
    <row r="57" spans="1:7" ht="12.75">
      <c r="A57" s="605"/>
      <c r="B57" s="606"/>
      <c r="C57" s="184"/>
      <c r="D57" s="55"/>
      <c r="E57" s="55"/>
      <c r="F57" s="55"/>
      <c r="G57" s="55"/>
    </row>
    <row r="58" spans="1:7" ht="12.75">
      <c r="A58" s="605"/>
      <c r="B58" s="606"/>
      <c r="C58" s="184"/>
      <c r="D58" s="55"/>
      <c r="E58" s="55"/>
      <c r="F58" s="55"/>
      <c r="G58" s="55"/>
    </row>
    <row r="59" spans="1:7" ht="12.75">
      <c r="A59" s="605"/>
      <c r="B59" s="606"/>
      <c r="C59" s="184"/>
      <c r="D59" s="55"/>
      <c r="E59" s="55"/>
      <c r="F59" s="55"/>
      <c r="G59" s="55"/>
    </row>
    <row r="60" spans="1:7" ht="12.75">
      <c r="A60" s="605"/>
      <c r="B60" s="606"/>
      <c r="C60" s="184"/>
      <c r="D60" s="55"/>
      <c r="E60" s="55"/>
      <c r="F60" s="55"/>
      <c r="G60" s="55"/>
    </row>
    <row r="61" spans="1:7" ht="12.75">
      <c r="A61" s="605"/>
      <c r="B61" s="606"/>
      <c r="C61" s="184"/>
      <c r="D61" s="55"/>
      <c r="E61" s="55"/>
      <c r="F61" s="55"/>
      <c r="G61" s="55"/>
    </row>
    <row r="62" spans="1:7" ht="12.75">
      <c r="A62" s="605"/>
      <c r="B62" s="606"/>
      <c r="C62" s="184"/>
      <c r="D62" s="55"/>
      <c r="E62" s="55"/>
      <c r="F62" s="55"/>
      <c r="G62" s="55"/>
    </row>
    <row r="63" spans="1:7" ht="12.75">
      <c r="A63" s="605"/>
      <c r="B63" s="606"/>
      <c r="C63" s="184"/>
      <c r="D63" s="55"/>
      <c r="E63" s="55"/>
      <c r="F63" s="55"/>
      <c r="G63" s="55"/>
    </row>
    <row r="64" spans="1:7" ht="12.75">
      <c r="A64" s="605"/>
      <c r="B64" s="606"/>
      <c r="C64" s="184"/>
      <c r="D64" s="85"/>
      <c r="E64" s="85"/>
      <c r="F64" s="85"/>
      <c r="G64" s="85"/>
    </row>
    <row r="65" spans="1:7" ht="12.75">
      <c r="A65" s="605"/>
      <c r="B65" s="606"/>
      <c r="C65" s="184"/>
      <c r="D65" s="55"/>
      <c r="E65" s="55"/>
      <c r="F65" s="55"/>
      <c r="G65" s="55"/>
    </row>
    <row r="66" spans="1:7" ht="12.75">
      <c r="A66" s="605"/>
      <c r="B66" s="606"/>
      <c r="C66" s="184"/>
      <c r="D66" s="55"/>
      <c r="E66" s="55"/>
      <c r="F66" s="55"/>
      <c r="G66" s="55"/>
    </row>
    <row r="67" spans="1:7" ht="12.75">
      <c r="A67" s="605"/>
      <c r="B67" s="606"/>
      <c r="C67" s="184"/>
      <c r="D67" s="55"/>
      <c r="E67" s="55"/>
      <c r="F67" s="55"/>
      <c r="G67" s="55"/>
    </row>
    <row r="68" spans="1:7" ht="12.75">
      <c r="A68" s="605"/>
      <c r="B68" s="606"/>
      <c r="C68" s="184"/>
      <c r="D68" s="55"/>
      <c r="E68" s="55"/>
      <c r="F68" s="55"/>
      <c r="G68" s="55"/>
    </row>
    <row r="69" spans="1:7" ht="12.75">
      <c r="A69" s="605"/>
      <c r="B69" s="606"/>
      <c r="C69" s="184"/>
      <c r="D69" s="55"/>
      <c r="E69" s="55"/>
      <c r="F69" s="55"/>
      <c r="G69" s="55"/>
    </row>
    <row r="70" spans="1:7" ht="12.75">
      <c r="A70" s="605"/>
      <c r="B70" s="606"/>
      <c r="C70" s="184"/>
      <c r="D70" s="85"/>
      <c r="E70" s="85"/>
      <c r="F70" s="85"/>
      <c r="G70" s="85"/>
    </row>
    <row r="71" spans="1:7" ht="12.75">
      <c r="A71" s="605"/>
      <c r="B71" s="606"/>
      <c r="C71" s="184"/>
      <c r="D71" s="55"/>
      <c r="E71" s="55"/>
      <c r="F71" s="55"/>
      <c r="G71" s="55"/>
    </row>
    <row r="72" spans="1:7" ht="12.75">
      <c r="A72" s="605"/>
      <c r="B72" s="606"/>
      <c r="C72" s="184"/>
      <c r="D72" s="55"/>
      <c r="E72" s="55"/>
      <c r="F72" s="55"/>
      <c r="G72" s="55"/>
    </row>
    <row r="73" spans="1:7" ht="12.75">
      <c r="A73" s="605"/>
      <c r="B73" s="606"/>
      <c r="C73" s="184"/>
      <c r="D73" s="85"/>
      <c r="E73" s="85"/>
      <c r="F73" s="85"/>
      <c r="G73" s="85"/>
    </row>
    <row r="74" spans="1:7">
      <c r="A74" s="93"/>
      <c r="B74" s="185"/>
      <c r="C74" s="186"/>
      <c r="D74" s="161"/>
      <c r="E74" s="161"/>
      <c r="F74" s="161"/>
      <c r="G74" s="161"/>
    </row>
    <row r="75" spans="1:7">
      <c r="A75" s="93"/>
      <c r="B75" s="187"/>
      <c r="C75" s="186"/>
      <c r="D75" s="161"/>
      <c r="E75" s="161"/>
      <c r="F75" s="161"/>
      <c r="G75" s="161"/>
    </row>
    <row r="76" spans="1:7">
      <c r="A76" s="93"/>
      <c r="B76" s="187"/>
      <c r="C76" s="186"/>
      <c r="D76" s="161"/>
      <c r="E76" s="161"/>
      <c r="F76" s="161"/>
      <c r="G76" s="161"/>
    </row>
    <row r="77" spans="1:7">
      <c r="A77" s="93"/>
      <c r="B77" s="187"/>
      <c r="C77" s="186"/>
      <c r="D77" s="161"/>
      <c r="E77" s="161"/>
      <c r="F77" s="161"/>
      <c r="G77" s="161"/>
    </row>
    <row r="78" spans="1:7">
      <c r="A78" s="93"/>
      <c r="B78" s="187"/>
      <c r="C78" s="186"/>
      <c r="D78" s="161"/>
      <c r="E78" s="161"/>
      <c r="F78" s="161"/>
      <c r="G78" s="161"/>
    </row>
    <row r="79" spans="1:7">
      <c r="A79" s="93"/>
      <c r="B79" s="187"/>
      <c r="C79" s="186"/>
      <c r="D79" s="161"/>
      <c r="E79" s="161"/>
      <c r="F79" s="161"/>
      <c r="G79" s="161"/>
    </row>
    <row r="80" spans="1:7">
      <c r="A80" s="93"/>
      <c r="B80" s="187"/>
      <c r="C80" s="186"/>
      <c r="D80" s="161"/>
      <c r="E80" s="161"/>
      <c r="F80" s="161"/>
      <c r="G80" s="161"/>
    </row>
    <row r="81" spans="1:7">
      <c r="A81" s="93"/>
      <c r="B81" s="187"/>
      <c r="C81" s="186"/>
      <c r="D81" s="161"/>
      <c r="E81" s="161"/>
      <c r="F81" s="161"/>
      <c r="G81" s="161"/>
    </row>
    <row r="82" spans="1:7">
      <c r="A82" s="93"/>
      <c r="B82" s="187"/>
      <c r="C82" s="186"/>
      <c r="D82" s="161"/>
      <c r="E82" s="161"/>
      <c r="F82" s="161"/>
      <c r="G82" s="161"/>
    </row>
    <row r="83" spans="1:7">
      <c r="A83" s="93"/>
      <c r="B83" s="187"/>
      <c r="C83" s="186"/>
      <c r="D83" s="161"/>
      <c r="E83" s="161"/>
      <c r="F83" s="161"/>
      <c r="G83" s="161"/>
    </row>
    <row r="84" spans="1:7">
      <c r="A84" s="131"/>
      <c r="B84" s="188"/>
      <c r="C84" s="189"/>
      <c r="D84" s="190"/>
      <c r="E84" s="190"/>
      <c r="F84" s="190"/>
      <c r="G84" s="190"/>
    </row>
    <row r="85" spans="1:7">
      <c r="D85" s="33"/>
      <c r="E85" s="33"/>
      <c r="F85" s="33"/>
      <c r="G85" s="33"/>
    </row>
    <row r="86" spans="1:7">
      <c r="D86" s="33"/>
      <c r="E86" s="33"/>
      <c r="F86" s="33"/>
      <c r="G86" s="33"/>
    </row>
    <row r="87" spans="1:7">
      <c r="D87" s="33"/>
      <c r="E87" s="33"/>
      <c r="F87" s="33"/>
      <c r="G87" s="33"/>
    </row>
    <row r="88" spans="1:7">
      <c r="D88" s="33"/>
      <c r="E88" s="33"/>
      <c r="F88" s="33"/>
      <c r="G88" s="33"/>
    </row>
    <row r="89" spans="1:7">
      <c r="D89" s="33"/>
      <c r="E89" s="33"/>
      <c r="F89" s="33"/>
      <c r="G89" s="33"/>
    </row>
    <row r="90" spans="1:7">
      <c r="D90" s="33"/>
      <c r="E90" s="33"/>
      <c r="F90" s="33"/>
      <c r="G90" s="33"/>
    </row>
    <row r="91" spans="1:7">
      <c r="D91" s="33"/>
      <c r="E91" s="33"/>
      <c r="F91" s="33"/>
      <c r="G91" s="33"/>
    </row>
    <row r="92" spans="1:7">
      <c r="D92" s="33"/>
      <c r="E92" s="33"/>
      <c r="F92" s="33"/>
      <c r="G92" s="33"/>
    </row>
    <row r="93" spans="1:7">
      <c r="D93" s="33"/>
      <c r="E93" s="33"/>
      <c r="F93" s="33"/>
      <c r="G93" s="33"/>
    </row>
    <row r="94" spans="1:7">
      <c r="D94" s="33"/>
      <c r="E94" s="33"/>
      <c r="F94" s="33"/>
      <c r="G94" s="33"/>
    </row>
    <row r="95" spans="1:7">
      <c r="D95" s="33"/>
      <c r="E95" s="33"/>
      <c r="F95" s="33"/>
      <c r="G95" s="33"/>
    </row>
    <row r="96" spans="1:7">
      <c r="D96" s="33"/>
      <c r="E96" s="33"/>
      <c r="F96" s="33"/>
      <c r="G96" s="33"/>
    </row>
    <row r="97" spans="4:7">
      <c r="D97" s="33"/>
      <c r="E97" s="33"/>
      <c r="F97" s="33"/>
      <c r="G97" s="33"/>
    </row>
    <row r="98" spans="4:7">
      <c r="D98" s="33"/>
      <c r="E98" s="33"/>
      <c r="F98" s="33"/>
      <c r="G98" s="33"/>
    </row>
    <row r="99" spans="4:7">
      <c r="D99" s="33"/>
      <c r="E99" s="33"/>
      <c r="F99" s="33"/>
      <c r="G99" s="33"/>
    </row>
    <row r="100" spans="4:7">
      <c r="D100" s="33"/>
      <c r="E100" s="33"/>
      <c r="F100" s="33"/>
      <c r="G100" s="33"/>
    </row>
    <row r="101" spans="4:7">
      <c r="D101" s="33"/>
      <c r="E101" s="33"/>
      <c r="F101" s="33"/>
      <c r="G101" s="33"/>
    </row>
    <row r="102" spans="4:7">
      <c r="D102" s="33"/>
      <c r="E102" s="33"/>
      <c r="F102" s="33"/>
      <c r="G102" s="33"/>
    </row>
    <row r="103" spans="4:7">
      <c r="D103" s="33"/>
      <c r="E103" s="33"/>
      <c r="F103" s="33"/>
      <c r="G103" s="33"/>
    </row>
    <row r="104" spans="4:7">
      <c r="D104" s="33"/>
      <c r="E104" s="33"/>
      <c r="F104" s="33"/>
      <c r="G104" s="33"/>
    </row>
    <row r="105" spans="4:7">
      <c r="D105" s="33"/>
      <c r="E105" s="33"/>
      <c r="F105" s="33"/>
      <c r="G105" s="33"/>
    </row>
    <row r="106" spans="4:7">
      <c r="D106" s="33"/>
      <c r="E106" s="33"/>
      <c r="F106" s="33"/>
      <c r="G106" s="33"/>
    </row>
    <row r="107" spans="4:7">
      <c r="D107" s="33"/>
      <c r="E107" s="33"/>
      <c r="F107" s="33"/>
      <c r="G107" s="33"/>
    </row>
    <row r="108" spans="4:7">
      <c r="D108" s="33"/>
      <c r="E108" s="33"/>
      <c r="F108" s="33"/>
      <c r="G108" s="33"/>
    </row>
    <row r="109" spans="4:7">
      <c r="D109" s="33"/>
      <c r="E109" s="33"/>
      <c r="F109" s="33"/>
      <c r="G109" s="33"/>
    </row>
    <row r="110" spans="4:7">
      <c r="D110" s="33"/>
      <c r="E110" s="33"/>
      <c r="F110" s="33"/>
      <c r="G110" s="33"/>
    </row>
    <row r="111" spans="4:7">
      <c r="D111" s="33"/>
      <c r="E111" s="33"/>
      <c r="F111" s="33"/>
      <c r="G111" s="33"/>
    </row>
    <row r="112" spans="4:7">
      <c r="D112" s="33"/>
      <c r="E112" s="33"/>
      <c r="F112" s="33"/>
      <c r="G112" s="33"/>
    </row>
    <row r="113" spans="4:7">
      <c r="D113" s="33"/>
      <c r="E113" s="33"/>
      <c r="F113" s="33"/>
      <c r="G113" s="33"/>
    </row>
    <row r="114" spans="4:7">
      <c r="D114" s="33"/>
      <c r="E114" s="33"/>
      <c r="F114" s="33"/>
      <c r="G114" s="33"/>
    </row>
    <row r="115" spans="4:7">
      <c r="D115" s="33"/>
      <c r="E115" s="33"/>
      <c r="F115" s="33"/>
      <c r="G115" s="33"/>
    </row>
    <row r="116" spans="4:7">
      <c r="D116" s="33"/>
      <c r="E116" s="33"/>
      <c r="F116" s="33"/>
      <c r="G116" s="33"/>
    </row>
    <row r="117" spans="4:7">
      <c r="D117" s="33"/>
      <c r="E117" s="33"/>
      <c r="F117" s="33"/>
      <c r="G117" s="33"/>
    </row>
    <row r="118" spans="4:7">
      <c r="D118" s="33"/>
      <c r="E118" s="33"/>
      <c r="F118" s="33"/>
      <c r="G118" s="33"/>
    </row>
    <row r="119" spans="4:7">
      <c r="D119" s="33"/>
      <c r="E119" s="33"/>
      <c r="F119" s="33"/>
      <c r="G119" s="33"/>
    </row>
    <row r="120" spans="4:7">
      <c r="D120" s="33"/>
      <c r="E120" s="33"/>
      <c r="F120" s="33"/>
      <c r="G120" s="33"/>
    </row>
    <row r="121" spans="4:7">
      <c r="D121" s="33"/>
      <c r="E121" s="33"/>
      <c r="F121" s="33"/>
      <c r="G121" s="33"/>
    </row>
    <row r="122" spans="4:7">
      <c r="D122" s="33"/>
      <c r="E122" s="33"/>
      <c r="F122" s="33"/>
      <c r="G122" s="33"/>
    </row>
    <row r="123" spans="4:7">
      <c r="D123" s="33"/>
      <c r="E123" s="33"/>
      <c r="F123" s="33"/>
      <c r="G123" s="33"/>
    </row>
    <row r="124" spans="4:7">
      <c r="D124" s="33"/>
      <c r="E124" s="33"/>
      <c r="F124" s="33"/>
      <c r="G124" s="33"/>
    </row>
    <row r="125" spans="4:7">
      <c r="D125" s="33"/>
      <c r="E125" s="33"/>
      <c r="F125" s="33"/>
      <c r="G125" s="33"/>
    </row>
    <row r="126" spans="4:7">
      <c r="D126" s="33"/>
      <c r="E126" s="33"/>
      <c r="F126" s="33"/>
      <c r="G126" s="33"/>
    </row>
    <row r="127" spans="4:7">
      <c r="D127" s="33"/>
      <c r="E127" s="33"/>
      <c r="F127" s="33"/>
      <c r="G127" s="33"/>
    </row>
    <row r="128" spans="4:7">
      <c r="D128" s="33"/>
      <c r="E128" s="33"/>
      <c r="F128" s="33"/>
      <c r="G128" s="33"/>
    </row>
    <row r="129" spans="4:7">
      <c r="D129" s="33"/>
      <c r="E129" s="33"/>
      <c r="F129" s="33"/>
      <c r="G129" s="33"/>
    </row>
    <row r="130" spans="4:7">
      <c r="D130" s="33"/>
      <c r="E130" s="33"/>
      <c r="F130" s="33"/>
      <c r="G130" s="33"/>
    </row>
    <row r="131" spans="4:7">
      <c r="D131" s="33"/>
      <c r="E131" s="33"/>
      <c r="F131" s="33"/>
      <c r="G131" s="33"/>
    </row>
    <row r="132" spans="4:7">
      <c r="D132" s="33"/>
      <c r="E132" s="33"/>
      <c r="F132" s="33"/>
      <c r="G132" s="33"/>
    </row>
    <row r="133" spans="4:7">
      <c r="D133" s="33"/>
      <c r="E133" s="33"/>
      <c r="F133" s="33"/>
      <c r="G133" s="33"/>
    </row>
    <row r="134" spans="4:7">
      <c r="D134" s="33"/>
      <c r="E134" s="33"/>
      <c r="F134" s="33"/>
      <c r="G134" s="33"/>
    </row>
    <row r="135" spans="4:7">
      <c r="D135" s="33"/>
      <c r="E135" s="33"/>
      <c r="F135" s="33"/>
      <c r="G135" s="33"/>
    </row>
    <row r="136" spans="4:7">
      <c r="D136" s="33"/>
      <c r="E136" s="33"/>
      <c r="F136" s="33"/>
      <c r="G136" s="33"/>
    </row>
    <row r="137" spans="4:7">
      <c r="D137" s="33"/>
      <c r="E137" s="33"/>
      <c r="F137" s="33"/>
      <c r="G137" s="33"/>
    </row>
    <row r="138" spans="4:7">
      <c r="D138" s="33"/>
      <c r="E138" s="33"/>
      <c r="F138" s="33"/>
      <c r="G138" s="33"/>
    </row>
    <row r="139" spans="4:7">
      <c r="D139" s="33"/>
      <c r="E139" s="33"/>
      <c r="F139" s="33"/>
      <c r="G139" s="33"/>
    </row>
    <row r="140" spans="4:7">
      <c r="D140" s="33"/>
      <c r="E140" s="33"/>
      <c r="F140" s="33"/>
      <c r="G140" s="33"/>
    </row>
    <row r="141" spans="4:7">
      <c r="D141" s="33"/>
      <c r="E141" s="33"/>
      <c r="F141" s="33"/>
      <c r="G141" s="33"/>
    </row>
    <row r="142" spans="4:7">
      <c r="D142" s="33"/>
      <c r="E142" s="33"/>
      <c r="F142" s="33"/>
      <c r="G142" s="33"/>
    </row>
    <row r="143" spans="4:7">
      <c r="D143" s="33"/>
      <c r="E143" s="33"/>
      <c r="F143" s="33"/>
      <c r="G143" s="33"/>
    </row>
    <row r="144" spans="4:7">
      <c r="D144" s="33"/>
      <c r="E144" s="33"/>
      <c r="F144" s="33"/>
      <c r="G144" s="33"/>
    </row>
    <row r="145" spans="4:7">
      <c r="D145" s="33"/>
      <c r="E145" s="33"/>
      <c r="F145" s="33"/>
      <c r="G145" s="33"/>
    </row>
    <row r="146" spans="4:7">
      <c r="D146" s="33"/>
      <c r="E146" s="33"/>
      <c r="F146" s="33"/>
      <c r="G146" s="33"/>
    </row>
    <row r="147" spans="4:7">
      <c r="D147" s="33"/>
      <c r="E147" s="33"/>
      <c r="F147" s="33"/>
      <c r="G147" s="33"/>
    </row>
    <row r="148" spans="4:7">
      <c r="D148" s="33"/>
      <c r="E148" s="33"/>
      <c r="F148" s="33"/>
      <c r="G148" s="33"/>
    </row>
    <row r="149" spans="4:7">
      <c r="D149" s="33"/>
      <c r="E149" s="33"/>
      <c r="F149" s="33"/>
      <c r="G149" s="33"/>
    </row>
    <row r="150" spans="4:7">
      <c r="D150" s="33"/>
      <c r="E150" s="33"/>
      <c r="F150" s="33"/>
      <c r="G150" s="33"/>
    </row>
    <row r="151" spans="4:7">
      <c r="D151" s="33"/>
      <c r="E151" s="33"/>
      <c r="F151" s="33"/>
      <c r="G151" s="33"/>
    </row>
    <row r="152" spans="4:7">
      <c r="D152" s="33"/>
      <c r="E152" s="33"/>
      <c r="F152" s="33"/>
      <c r="G152" s="33"/>
    </row>
    <row r="153" spans="4:7">
      <c r="D153" s="33"/>
      <c r="E153" s="33"/>
      <c r="F153" s="33"/>
      <c r="G153" s="33"/>
    </row>
    <row r="154" spans="4:7">
      <c r="D154" s="33"/>
      <c r="E154" s="33"/>
      <c r="F154" s="33"/>
      <c r="G154" s="33"/>
    </row>
    <row r="155" spans="4:7">
      <c r="D155" s="33"/>
      <c r="E155" s="33"/>
      <c r="F155" s="33"/>
      <c r="G155" s="33"/>
    </row>
    <row r="156" spans="4:7">
      <c r="D156" s="33"/>
      <c r="E156" s="33"/>
      <c r="F156" s="33"/>
      <c r="G156" s="33"/>
    </row>
    <row r="157" spans="4:7">
      <c r="D157" s="33"/>
      <c r="E157" s="33"/>
      <c r="F157" s="33"/>
      <c r="G157" s="33"/>
    </row>
    <row r="158" spans="4:7">
      <c r="D158" s="33"/>
      <c r="E158" s="33"/>
      <c r="F158" s="33"/>
      <c r="G158" s="33"/>
    </row>
    <row r="159" spans="4:7">
      <c r="D159" s="33"/>
      <c r="E159" s="33"/>
      <c r="F159" s="33"/>
      <c r="G159" s="33"/>
    </row>
    <row r="160" spans="4:7">
      <c r="D160" s="33"/>
      <c r="E160" s="33"/>
      <c r="F160" s="33"/>
      <c r="G160" s="33"/>
    </row>
    <row r="161" spans="4:7">
      <c r="D161" s="33"/>
      <c r="E161" s="33"/>
      <c r="F161" s="33"/>
      <c r="G161" s="33"/>
    </row>
    <row r="162" spans="4:7">
      <c r="D162" s="33"/>
      <c r="E162" s="33"/>
      <c r="F162" s="33"/>
      <c r="G162" s="33"/>
    </row>
    <row r="163" spans="4:7">
      <c r="D163" s="33"/>
      <c r="E163" s="33"/>
      <c r="F163" s="33"/>
      <c r="G163" s="33"/>
    </row>
    <row r="164" spans="4:7">
      <c r="D164" s="33"/>
      <c r="E164" s="33"/>
      <c r="F164" s="33"/>
      <c r="G164" s="33"/>
    </row>
    <row r="165" spans="4:7">
      <c r="D165" s="33"/>
      <c r="E165" s="33"/>
      <c r="F165" s="33"/>
      <c r="G165" s="33"/>
    </row>
    <row r="166" spans="4:7">
      <c r="D166" s="33"/>
      <c r="E166" s="33"/>
      <c r="F166" s="33"/>
      <c r="G166" s="33"/>
    </row>
    <row r="167" spans="4:7">
      <c r="D167" s="33"/>
      <c r="E167" s="33"/>
      <c r="F167" s="33"/>
      <c r="G167" s="33"/>
    </row>
    <row r="168" spans="4:7">
      <c r="D168" s="33"/>
      <c r="E168" s="33"/>
      <c r="F168" s="33"/>
      <c r="G168" s="33"/>
    </row>
    <row r="169" spans="4:7">
      <c r="D169" s="33"/>
      <c r="E169" s="33"/>
      <c r="F169" s="33"/>
      <c r="G169" s="33"/>
    </row>
    <row r="170" spans="4:7">
      <c r="D170" s="33"/>
      <c r="E170" s="33"/>
      <c r="F170" s="33"/>
      <c r="G170" s="33"/>
    </row>
    <row r="171" spans="4:7">
      <c r="D171" s="33"/>
      <c r="E171" s="33"/>
      <c r="F171" s="33"/>
      <c r="G171" s="33"/>
    </row>
    <row r="172" spans="4:7">
      <c r="D172" s="33"/>
      <c r="E172" s="33"/>
      <c r="F172" s="33"/>
      <c r="G172" s="33"/>
    </row>
    <row r="173" spans="4:7">
      <c r="D173" s="33"/>
      <c r="E173" s="33"/>
      <c r="F173" s="33"/>
      <c r="G173" s="33"/>
    </row>
    <row r="174" spans="4:7">
      <c r="D174" s="33"/>
      <c r="E174" s="33"/>
      <c r="F174" s="33"/>
      <c r="G174" s="33"/>
    </row>
    <row r="175" spans="4:7">
      <c r="D175" s="33"/>
      <c r="E175" s="33"/>
      <c r="F175" s="33"/>
      <c r="G175" s="33"/>
    </row>
    <row r="176" spans="4:7">
      <c r="D176" s="33"/>
      <c r="E176" s="33"/>
      <c r="F176" s="33"/>
      <c r="G176" s="33"/>
    </row>
    <row r="177" spans="4:7">
      <c r="D177" s="33"/>
      <c r="E177" s="33"/>
      <c r="F177" s="33"/>
      <c r="G177" s="33"/>
    </row>
    <row r="178" spans="4:7">
      <c r="D178" s="33"/>
      <c r="E178" s="33"/>
      <c r="F178" s="33"/>
      <c r="G178" s="33"/>
    </row>
    <row r="179" spans="4:7">
      <c r="D179" s="33"/>
      <c r="E179" s="33"/>
      <c r="F179" s="33"/>
      <c r="G179" s="33"/>
    </row>
    <row r="180" spans="4:7">
      <c r="D180" s="33"/>
      <c r="E180" s="33"/>
      <c r="F180" s="33"/>
      <c r="G180" s="33"/>
    </row>
    <row r="181" spans="4:7">
      <c r="D181" s="33"/>
      <c r="E181" s="33"/>
      <c r="F181" s="33"/>
      <c r="G181" s="33"/>
    </row>
    <row r="182" spans="4:7">
      <c r="D182" s="33"/>
      <c r="E182" s="33"/>
      <c r="F182" s="33"/>
      <c r="G182" s="33"/>
    </row>
    <row r="183" spans="4:7">
      <c r="D183" s="33"/>
      <c r="E183" s="33"/>
      <c r="F183" s="33"/>
      <c r="G183" s="33"/>
    </row>
    <row r="184" spans="4:7">
      <c r="D184" s="33"/>
      <c r="E184" s="33"/>
      <c r="F184" s="33"/>
      <c r="G184" s="33"/>
    </row>
    <row r="185" spans="4:7">
      <c r="D185" s="33"/>
      <c r="E185" s="33"/>
      <c r="F185" s="33"/>
      <c r="G185" s="33"/>
    </row>
    <row r="186" spans="4:7">
      <c r="D186" s="33"/>
      <c r="E186" s="33"/>
      <c r="F186" s="33"/>
      <c r="G186" s="33"/>
    </row>
    <row r="187" spans="4:7">
      <c r="D187" s="33"/>
      <c r="E187" s="33"/>
      <c r="F187" s="33"/>
      <c r="G187" s="33"/>
    </row>
    <row r="188" spans="4:7">
      <c r="D188" s="33"/>
      <c r="E188" s="33"/>
      <c r="F188" s="33"/>
      <c r="G188" s="33"/>
    </row>
    <row r="189" spans="4:7">
      <c r="D189" s="33"/>
      <c r="E189" s="33"/>
      <c r="F189" s="33"/>
      <c r="G189" s="33"/>
    </row>
    <row r="190" spans="4:7">
      <c r="D190" s="33"/>
      <c r="E190" s="33"/>
      <c r="F190" s="33"/>
      <c r="G190" s="33"/>
    </row>
    <row r="191" spans="4:7">
      <c r="D191" s="33"/>
      <c r="E191" s="33"/>
      <c r="F191" s="33"/>
      <c r="G191" s="33"/>
    </row>
    <row r="192" spans="4:7">
      <c r="D192" s="33"/>
      <c r="E192" s="33"/>
      <c r="F192" s="33"/>
      <c r="G192" s="33"/>
    </row>
    <row r="193" spans="4:7">
      <c r="D193" s="33"/>
      <c r="E193" s="33"/>
      <c r="F193" s="33"/>
      <c r="G193" s="33"/>
    </row>
    <row r="194" spans="4:7">
      <c r="D194" s="33"/>
      <c r="E194" s="33"/>
      <c r="F194" s="33"/>
      <c r="G194" s="33"/>
    </row>
    <row r="195" spans="4:7">
      <c r="D195" s="33"/>
      <c r="E195" s="33"/>
      <c r="F195" s="33"/>
      <c r="G195" s="33"/>
    </row>
    <row r="196" spans="4:7">
      <c r="D196" s="33"/>
      <c r="E196" s="33"/>
      <c r="F196" s="33"/>
      <c r="G196" s="33"/>
    </row>
    <row r="197" spans="4:7">
      <c r="D197" s="33"/>
      <c r="E197" s="33"/>
      <c r="F197" s="33"/>
      <c r="G197" s="33"/>
    </row>
    <row r="198" spans="4:7">
      <c r="D198" s="33"/>
      <c r="E198" s="33"/>
      <c r="F198" s="33"/>
      <c r="G198" s="33"/>
    </row>
    <row r="199" spans="4:7">
      <c r="D199" s="33"/>
      <c r="E199" s="33"/>
      <c r="F199" s="33"/>
      <c r="G199" s="33"/>
    </row>
    <row r="200" spans="4:7">
      <c r="D200" s="33"/>
      <c r="E200" s="33"/>
      <c r="F200" s="33"/>
      <c r="G200" s="33"/>
    </row>
    <row r="201" spans="4:7">
      <c r="D201" s="33"/>
      <c r="E201" s="33"/>
      <c r="F201" s="33"/>
      <c r="G201" s="33"/>
    </row>
    <row r="202" spans="4:7">
      <c r="D202" s="33"/>
      <c r="E202" s="33"/>
      <c r="F202" s="33"/>
      <c r="G202" s="33"/>
    </row>
    <row r="203" spans="4:7">
      <c r="D203" s="33"/>
      <c r="E203" s="33"/>
      <c r="F203" s="33"/>
      <c r="G203" s="33"/>
    </row>
    <row r="204" spans="4:7">
      <c r="D204" s="33"/>
      <c r="E204" s="33"/>
      <c r="F204" s="33"/>
      <c r="G204" s="33"/>
    </row>
    <row r="205" spans="4:7">
      <c r="D205" s="33"/>
      <c r="E205" s="33"/>
      <c r="F205" s="33"/>
      <c r="G205" s="33"/>
    </row>
    <row r="206" spans="4:7">
      <c r="D206" s="33"/>
      <c r="E206" s="33"/>
      <c r="F206" s="33"/>
      <c r="G206" s="33"/>
    </row>
    <row r="207" spans="4:7">
      <c r="D207" s="33"/>
      <c r="E207" s="33"/>
      <c r="F207" s="33"/>
      <c r="G207" s="33"/>
    </row>
    <row r="208" spans="4:7">
      <c r="D208" s="33"/>
      <c r="E208" s="33"/>
      <c r="F208" s="33"/>
      <c r="G208" s="33"/>
    </row>
    <row r="209" spans="4:7">
      <c r="D209" s="33"/>
      <c r="E209" s="33"/>
      <c r="F209" s="33"/>
      <c r="G209" s="33"/>
    </row>
    <row r="210" spans="4:7">
      <c r="D210" s="33"/>
      <c r="E210" s="33"/>
      <c r="F210" s="33"/>
      <c r="G210" s="33"/>
    </row>
    <row r="211" spans="4:7">
      <c r="D211" s="33"/>
      <c r="E211" s="33"/>
      <c r="F211" s="33"/>
      <c r="G211" s="33"/>
    </row>
    <row r="212" spans="4:7">
      <c r="D212" s="33"/>
      <c r="E212" s="33"/>
      <c r="F212" s="33"/>
      <c r="G212" s="33"/>
    </row>
    <row r="213" spans="4:7">
      <c r="D213" s="33"/>
      <c r="E213" s="33"/>
      <c r="F213" s="33"/>
      <c r="G213" s="33"/>
    </row>
    <row r="214" spans="4:7">
      <c r="D214" s="33"/>
      <c r="E214" s="33"/>
      <c r="F214" s="33"/>
      <c r="G214" s="33"/>
    </row>
    <row r="215" spans="4:7">
      <c r="D215" s="33"/>
      <c r="E215" s="33"/>
      <c r="F215" s="33"/>
      <c r="G215" s="33"/>
    </row>
    <row r="216" spans="4:7">
      <c r="D216" s="33"/>
      <c r="E216" s="33"/>
      <c r="F216" s="33"/>
      <c r="G216" s="33"/>
    </row>
    <row r="217" spans="4:7">
      <c r="D217" s="33"/>
      <c r="E217" s="33"/>
      <c r="F217" s="33"/>
      <c r="G217" s="33"/>
    </row>
    <row r="218" spans="4:7">
      <c r="D218" s="33"/>
      <c r="E218" s="33"/>
      <c r="F218" s="33"/>
      <c r="G218" s="33"/>
    </row>
    <row r="219" spans="4:7">
      <c r="D219" s="33"/>
      <c r="E219" s="33"/>
      <c r="F219" s="33"/>
      <c r="G219" s="33"/>
    </row>
    <row r="220" spans="4:7">
      <c r="D220" s="33"/>
      <c r="E220" s="33"/>
      <c r="F220" s="33"/>
      <c r="G220" s="33"/>
    </row>
    <row r="221" spans="4:7">
      <c r="D221" s="33"/>
      <c r="E221" s="33"/>
      <c r="F221" s="33"/>
      <c r="G221" s="33"/>
    </row>
    <row r="222" spans="4:7">
      <c r="D222" s="33"/>
      <c r="E222" s="33"/>
      <c r="F222" s="33"/>
      <c r="G222" s="33"/>
    </row>
    <row r="223" spans="4:7">
      <c r="D223" s="33"/>
      <c r="E223" s="33"/>
      <c r="F223" s="33"/>
      <c r="G223" s="33"/>
    </row>
    <row r="224" spans="4:7">
      <c r="D224" s="33"/>
      <c r="E224" s="33"/>
      <c r="F224" s="33"/>
      <c r="G224" s="33"/>
    </row>
    <row r="225" spans="4:7">
      <c r="D225" s="33"/>
      <c r="E225" s="33"/>
      <c r="F225" s="33"/>
      <c r="G225" s="33"/>
    </row>
    <row r="226" spans="4:7">
      <c r="D226" s="33"/>
      <c r="E226" s="33"/>
      <c r="F226" s="33"/>
      <c r="G226" s="33"/>
    </row>
    <row r="227" spans="4:7">
      <c r="D227" s="33"/>
      <c r="E227" s="33"/>
      <c r="F227" s="33"/>
      <c r="G227" s="33"/>
    </row>
    <row r="228" spans="4:7">
      <c r="D228" s="33"/>
      <c r="E228" s="33"/>
      <c r="F228" s="33"/>
      <c r="G228" s="33"/>
    </row>
    <row r="229" spans="4:7">
      <c r="D229" s="33"/>
      <c r="E229" s="33"/>
      <c r="F229" s="33"/>
      <c r="G229" s="33"/>
    </row>
    <row r="230" spans="4:7">
      <c r="D230" s="33"/>
      <c r="E230" s="33"/>
      <c r="F230" s="33"/>
      <c r="G230" s="33"/>
    </row>
    <row r="231" spans="4:7">
      <c r="D231" s="33"/>
      <c r="E231" s="33"/>
      <c r="F231" s="33"/>
      <c r="G231" s="33"/>
    </row>
    <row r="232" spans="4:7">
      <c r="D232" s="33"/>
      <c r="E232" s="33"/>
      <c r="F232" s="33"/>
      <c r="G232" s="33"/>
    </row>
    <row r="233" spans="4:7">
      <c r="D233" s="33"/>
      <c r="E233" s="33"/>
      <c r="F233" s="33"/>
      <c r="G233" s="33"/>
    </row>
    <row r="234" spans="4:7">
      <c r="D234" s="33"/>
      <c r="E234" s="33"/>
      <c r="F234" s="33"/>
      <c r="G234" s="33"/>
    </row>
    <row r="235" spans="4:7">
      <c r="D235" s="33"/>
      <c r="E235" s="33"/>
      <c r="F235" s="33"/>
      <c r="G235" s="33"/>
    </row>
    <row r="236" spans="4:7">
      <c r="D236" s="33"/>
      <c r="E236" s="33"/>
      <c r="F236" s="33"/>
      <c r="G236" s="33"/>
    </row>
    <row r="237" spans="4:7">
      <c r="D237" s="33"/>
      <c r="E237" s="33"/>
      <c r="F237" s="33"/>
      <c r="G237" s="33"/>
    </row>
    <row r="238" spans="4:7">
      <c r="D238" s="33"/>
      <c r="E238" s="33"/>
      <c r="F238" s="33"/>
      <c r="G238" s="33"/>
    </row>
    <row r="239" spans="4:7">
      <c r="D239" s="33"/>
      <c r="E239" s="33"/>
      <c r="F239" s="33"/>
      <c r="G239" s="33"/>
    </row>
    <row r="240" spans="4:7">
      <c r="D240" s="33"/>
      <c r="E240" s="33"/>
      <c r="F240" s="33"/>
      <c r="G240" s="33"/>
    </row>
    <row r="241" spans="4:7">
      <c r="D241" s="33"/>
      <c r="E241" s="33"/>
      <c r="F241" s="33"/>
      <c r="G241" s="33"/>
    </row>
    <row r="242" spans="4:7">
      <c r="D242" s="33"/>
      <c r="E242" s="33"/>
      <c r="F242" s="33"/>
      <c r="G242" s="33"/>
    </row>
    <row r="243" spans="4:7">
      <c r="D243" s="33"/>
      <c r="E243" s="33"/>
      <c r="F243" s="33"/>
      <c r="G243" s="33"/>
    </row>
    <row r="244" spans="4:7">
      <c r="D244" s="33"/>
      <c r="E244" s="33"/>
      <c r="F244" s="33"/>
      <c r="G244" s="33"/>
    </row>
    <row r="245" spans="4:7">
      <c r="D245" s="33"/>
      <c r="E245" s="33"/>
      <c r="F245" s="33"/>
      <c r="G245" s="33"/>
    </row>
    <row r="246" spans="4:7">
      <c r="D246" s="33"/>
      <c r="E246" s="33"/>
      <c r="F246" s="33"/>
      <c r="G246" s="33"/>
    </row>
    <row r="247" spans="4:7">
      <c r="D247" s="33"/>
      <c r="E247" s="33"/>
      <c r="F247" s="33"/>
      <c r="G247" s="33"/>
    </row>
    <row r="248" spans="4:7">
      <c r="D248" s="33"/>
      <c r="E248" s="33"/>
      <c r="F248" s="33"/>
      <c r="G248" s="33"/>
    </row>
    <row r="249" spans="4:7">
      <c r="D249" s="33"/>
      <c r="E249" s="33"/>
      <c r="F249" s="33"/>
      <c r="G249" s="33"/>
    </row>
    <row r="250" spans="4:7">
      <c r="D250" s="33"/>
      <c r="E250" s="33"/>
      <c r="F250" s="33"/>
      <c r="G250" s="33"/>
    </row>
    <row r="251" spans="4:7">
      <c r="D251" s="33"/>
      <c r="E251" s="33"/>
      <c r="F251" s="33"/>
      <c r="G251" s="33"/>
    </row>
    <row r="252" spans="4:7">
      <c r="D252" s="33"/>
      <c r="E252" s="33"/>
      <c r="F252" s="33"/>
      <c r="G252" s="33"/>
    </row>
    <row r="253" spans="4:7">
      <c r="D253" s="33"/>
      <c r="E253" s="33"/>
      <c r="F253" s="33"/>
      <c r="G253" s="33"/>
    </row>
    <row r="254" spans="4:7">
      <c r="D254" s="33"/>
      <c r="E254" s="33"/>
      <c r="F254" s="33"/>
      <c r="G254" s="33"/>
    </row>
    <row r="255" spans="4:7">
      <c r="D255" s="33"/>
      <c r="E255" s="33"/>
      <c r="F255" s="33"/>
      <c r="G255" s="33"/>
    </row>
    <row r="256" spans="4:7">
      <c r="D256" s="33"/>
      <c r="E256" s="33"/>
      <c r="F256" s="33"/>
      <c r="G256" s="33"/>
    </row>
    <row r="257" spans="4:7">
      <c r="D257" s="33"/>
      <c r="E257" s="33"/>
      <c r="F257" s="33"/>
      <c r="G257" s="33"/>
    </row>
    <row r="258" spans="4:7">
      <c r="D258" s="33"/>
      <c r="E258" s="33"/>
      <c r="F258" s="33"/>
      <c r="G258" s="33"/>
    </row>
    <row r="259" spans="4:7">
      <c r="D259" s="33"/>
      <c r="E259" s="33"/>
      <c r="F259" s="33"/>
      <c r="G259" s="33"/>
    </row>
    <row r="260" spans="4:7">
      <c r="D260" s="33"/>
      <c r="E260" s="33"/>
      <c r="F260" s="33"/>
      <c r="G260" s="33"/>
    </row>
    <row r="261" spans="4:7">
      <c r="D261" s="33"/>
      <c r="E261" s="33"/>
      <c r="F261" s="33"/>
      <c r="G261" s="33"/>
    </row>
    <row r="262" spans="4:7">
      <c r="D262" s="33"/>
      <c r="E262" s="33"/>
      <c r="F262" s="33"/>
      <c r="G262" s="33"/>
    </row>
    <row r="263" spans="4:7">
      <c r="D263" s="33"/>
      <c r="E263" s="33"/>
      <c r="F263" s="33"/>
      <c r="G263" s="33"/>
    </row>
    <row r="264" spans="4:7">
      <c r="D264" s="33"/>
      <c r="E264" s="33"/>
      <c r="F264" s="33"/>
      <c r="G264" s="33"/>
    </row>
    <row r="265" spans="4:7">
      <c r="D265" s="33"/>
      <c r="E265" s="33"/>
      <c r="F265" s="33"/>
      <c r="G265" s="33"/>
    </row>
    <row r="266" spans="4:7">
      <c r="D266" s="33"/>
      <c r="E266" s="33"/>
      <c r="F266" s="33"/>
      <c r="G266" s="33"/>
    </row>
    <row r="267" spans="4:7">
      <c r="D267" s="33"/>
      <c r="E267" s="33"/>
      <c r="F267" s="33"/>
      <c r="G267" s="33"/>
    </row>
    <row r="268" spans="4:7">
      <c r="D268" s="33"/>
      <c r="E268" s="33"/>
      <c r="F268" s="33"/>
      <c r="G268" s="33"/>
    </row>
    <row r="269" spans="4:7">
      <c r="D269" s="33"/>
      <c r="E269" s="33"/>
      <c r="F269" s="33"/>
      <c r="G269" s="33"/>
    </row>
    <row r="270" spans="4:7">
      <c r="D270" s="33"/>
      <c r="E270" s="33"/>
      <c r="F270" s="33"/>
      <c r="G270" s="33"/>
    </row>
    <row r="271" spans="4:7">
      <c r="D271" s="33"/>
      <c r="E271" s="33"/>
      <c r="F271" s="33"/>
      <c r="G271" s="33"/>
    </row>
    <row r="272" spans="4:7">
      <c r="D272" s="33"/>
      <c r="E272" s="33"/>
      <c r="F272" s="33"/>
      <c r="G272" s="33"/>
    </row>
    <row r="273" spans="4:7">
      <c r="D273" s="33"/>
      <c r="E273" s="33"/>
      <c r="F273" s="33"/>
      <c r="G273" s="33"/>
    </row>
    <row r="274" spans="4:7">
      <c r="D274" s="33"/>
      <c r="E274" s="33"/>
      <c r="F274" s="33"/>
      <c r="G274" s="33"/>
    </row>
    <row r="275" spans="4:7">
      <c r="D275" s="33"/>
      <c r="E275" s="33"/>
      <c r="F275" s="33"/>
      <c r="G275" s="33"/>
    </row>
    <row r="276" spans="4:7">
      <c r="D276" s="33"/>
      <c r="E276" s="33"/>
      <c r="F276" s="33"/>
      <c r="G276" s="33"/>
    </row>
    <row r="277" spans="4:7">
      <c r="D277" s="33"/>
      <c r="E277" s="33"/>
      <c r="F277" s="33"/>
      <c r="G277" s="33"/>
    </row>
    <row r="278" spans="4:7">
      <c r="D278" s="33"/>
      <c r="E278" s="33"/>
      <c r="F278" s="33"/>
      <c r="G278" s="33"/>
    </row>
    <row r="279" spans="4:7">
      <c r="D279" s="33"/>
      <c r="E279" s="33"/>
      <c r="F279" s="33"/>
      <c r="G279" s="33"/>
    </row>
    <row r="280" spans="4:7">
      <c r="D280" s="33"/>
      <c r="E280" s="33"/>
      <c r="F280" s="33"/>
      <c r="G280" s="33"/>
    </row>
    <row r="281" spans="4:7">
      <c r="D281" s="33"/>
      <c r="E281" s="33"/>
      <c r="F281" s="33"/>
      <c r="G281" s="33"/>
    </row>
    <row r="282" spans="4:7">
      <c r="D282" s="33"/>
      <c r="E282" s="33"/>
      <c r="F282" s="33"/>
      <c r="G282" s="33"/>
    </row>
    <row r="283" spans="4:7">
      <c r="D283" s="33"/>
      <c r="E283" s="33"/>
      <c r="F283" s="33"/>
      <c r="G283" s="33"/>
    </row>
    <row r="284" spans="4:7">
      <c r="D284" s="33"/>
      <c r="E284" s="33"/>
      <c r="F284" s="33"/>
      <c r="G284" s="33"/>
    </row>
    <row r="285" spans="4:7">
      <c r="D285" s="33"/>
      <c r="E285" s="33"/>
      <c r="F285" s="33"/>
      <c r="G285" s="33"/>
    </row>
    <row r="286" spans="4:7">
      <c r="D286" s="33"/>
      <c r="E286" s="33"/>
      <c r="F286" s="33"/>
      <c r="G286" s="33"/>
    </row>
    <row r="287" spans="4:7">
      <c r="D287" s="33"/>
      <c r="E287" s="33"/>
      <c r="F287" s="33"/>
      <c r="G287" s="33"/>
    </row>
    <row r="288" spans="4:7">
      <c r="D288" s="33"/>
      <c r="E288" s="33"/>
      <c r="F288" s="33"/>
      <c r="G288" s="33"/>
    </row>
    <row r="289" spans="4:7">
      <c r="D289" s="33"/>
      <c r="E289" s="33"/>
      <c r="F289" s="33"/>
      <c r="G289" s="33"/>
    </row>
    <row r="290" spans="4:7">
      <c r="D290" s="33"/>
      <c r="E290" s="33"/>
      <c r="F290" s="33"/>
      <c r="G290" s="33"/>
    </row>
    <row r="291" spans="4:7">
      <c r="D291" s="33"/>
      <c r="E291" s="33"/>
      <c r="F291" s="33"/>
      <c r="G291" s="33"/>
    </row>
    <row r="292" spans="4:7">
      <c r="D292" s="33"/>
      <c r="E292" s="33"/>
      <c r="F292" s="33"/>
      <c r="G292" s="33"/>
    </row>
    <row r="293" spans="4:7">
      <c r="D293" s="33"/>
      <c r="E293" s="33"/>
      <c r="F293" s="33"/>
      <c r="G293" s="33"/>
    </row>
    <row r="294" spans="4:7">
      <c r="D294" s="33"/>
      <c r="E294" s="33"/>
      <c r="F294" s="33"/>
      <c r="G294" s="33"/>
    </row>
    <row r="295" spans="4:7">
      <c r="D295" s="33"/>
      <c r="E295" s="33"/>
      <c r="F295" s="33"/>
      <c r="G295" s="33"/>
    </row>
    <row r="296" spans="4:7">
      <c r="D296" s="33"/>
      <c r="E296" s="33"/>
      <c r="F296" s="33"/>
      <c r="G296" s="33"/>
    </row>
    <row r="297" spans="4:7">
      <c r="D297" s="33"/>
      <c r="E297" s="33"/>
      <c r="F297" s="33"/>
      <c r="G297" s="33"/>
    </row>
    <row r="298" spans="4:7">
      <c r="D298" s="33"/>
      <c r="E298" s="33"/>
      <c r="F298" s="33"/>
      <c r="G298" s="33"/>
    </row>
    <row r="299" spans="4:7">
      <c r="D299" s="33"/>
      <c r="E299" s="33"/>
      <c r="F299" s="33"/>
      <c r="G299" s="33"/>
    </row>
    <row r="300" spans="4:7">
      <c r="D300" s="33"/>
      <c r="E300" s="33"/>
      <c r="F300" s="33"/>
      <c r="G300" s="33"/>
    </row>
    <row r="301" spans="4:7">
      <c r="D301" s="33"/>
      <c r="E301" s="33"/>
      <c r="F301" s="33"/>
      <c r="G301" s="33"/>
    </row>
    <row r="302" spans="4:7">
      <c r="D302" s="33"/>
      <c r="E302" s="33"/>
      <c r="F302" s="33"/>
      <c r="G302" s="33"/>
    </row>
    <row r="303" spans="4:7">
      <c r="D303" s="33"/>
      <c r="E303" s="33"/>
      <c r="F303" s="33"/>
      <c r="G303" s="33"/>
    </row>
    <row r="304" spans="4:7">
      <c r="D304" s="33"/>
      <c r="E304" s="33"/>
      <c r="F304" s="33"/>
      <c r="G304" s="33"/>
    </row>
    <row r="305" spans="4:7">
      <c r="D305" s="33"/>
      <c r="E305" s="33"/>
      <c r="F305" s="33"/>
      <c r="G305" s="33"/>
    </row>
    <row r="306" spans="4:7">
      <c r="D306" s="33"/>
      <c r="E306" s="33"/>
      <c r="F306" s="33"/>
      <c r="G306" s="33"/>
    </row>
    <row r="307" spans="4:7">
      <c r="D307" s="33"/>
      <c r="E307" s="33"/>
      <c r="F307" s="33"/>
      <c r="G307" s="33"/>
    </row>
    <row r="308" spans="4:7">
      <c r="D308" s="33"/>
      <c r="E308" s="33"/>
      <c r="F308" s="33"/>
      <c r="G308" s="33"/>
    </row>
    <row r="309" spans="4:7">
      <c r="D309" s="33"/>
      <c r="E309" s="33"/>
      <c r="F309" s="33"/>
      <c r="G309" s="33"/>
    </row>
    <row r="310" spans="4:7">
      <c r="D310" s="33"/>
      <c r="E310" s="33"/>
      <c r="F310" s="33"/>
      <c r="G310" s="33"/>
    </row>
    <row r="311" spans="4:7">
      <c r="D311" s="33"/>
      <c r="E311" s="33"/>
      <c r="F311" s="33"/>
      <c r="G311" s="33"/>
    </row>
    <row r="312" spans="4:7">
      <c r="D312" s="33"/>
      <c r="E312" s="33"/>
      <c r="F312" s="33"/>
      <c r="G312" s="33"/>
    </row>
    <row r="313" spans="4:7">
      <c r="D313" s="33"/>
      <c r="E313" s="33"/>
      <c r="F313" s="33"/>
      <c r="G313" s="33"/>
    </row>
    <row r="314" spans="4:7">
      <c r="D314" s="33"/>
      <c r="E314" s="33"/>
      <c r="F314" s="33"/>
      <c r="G314" s="33"/>
    </row>
    <row r="315" spans="4:7">
      <c r="D315" s="33"/>
      <c r="E315" s="33"/>
      <c r="F315" s="33"/>
      <c r="G315" s="33"/>
    </row>
    <row r="316" spans="4:7">
      <c r="D316" s="33"/>
      <c r="E316" s="33"/>
      <c r="F316" s="33"/>
      <c r="G316" s="33"/>
    </row>
    <row r="317" spans="4:7">
      <c r="D317" s="33"/>
      <c r="E317" s="33"/>
      <c r="F317" s="33"/>
      <c r="G317" s="33"/>
    </row>
    <row r="318" spans="4:7">
      <c r="D318" s="33"/>
      <c r="E318" s="33"/>
      <c r="F318" s="33"/>
      <c r="G318" s="33"/>
    </row>
    <row r="319" spans="4:7">
      <c r="D319" s="33"/>
      <c r="E319" s="33"/>
      <c r="F319" s="33"/>
      <c r="G319" s="33"/>
    </row>
    <row r="320" spans="4:7">
      <c r="D320" s="33"/>
      <c r="E320" s="33"/>
      <c r="F320" s="33"/>
      <c r="G320" s="33"/>
    </row>
    <row r="321" spans="4:7">
      <c r="D321" s="33"/>
      <c r="E321" s="33"/>
      <c r="F321" s="33"/>
      <c r="G321" s="33"/>
    </row>
    <row r="322" spans="4:7">
      <c r="D322" s="33"/>
      <c r="E322" s="33"/>
      <c r="F322" s="33"/>
      <c r="G322" s="33"/>
    </row>
    <row r="323" spans="4:7">
      <c r="D323" s="33"/>
      <c r="E323" s="33"/>
      <c r="F323" s="33"/>
      <c r="G323" s="33"/>
    </row>
    <row r="324" spans="4:7">
      <c r="D324" s="33"/>
      <c r="E324" s="33"/>
      <c r="F324" s="33"/>
      <c r="G324" s="33"/>
    </row>
    <row r="325" spans="4:7">
      <c r="D325" s="33"/>
      <c r="E325" s="33"/>
      <c r="F325" s="33"/>
      <c r="G325" s="33"/>
    </row>
    <row r="326" spans="4:7">
      <c r="D326" s="33"/>
      <c r="E326" s="33"/>
      <c r="F326" s="33"/>
      <c r="G326" s="33"/>
    </row>
    <row r="327" spans="4:7">
      <c r="D327" s="33"/>
      <c r="E327" s="33"/>
      <c r="F327" s="33"/>
      <c r="G327" s="33"/>
    </row>
    <row r="328" spans="4:7">
      <c r="D328" s="33"/>
      <c r="E328" s="33"/>
      <c r="F328" s="33"/>
      <c r="G328" s="33"/>
    </row>
    <row r="329" spans="4:7">
      <c r="D329" s="33"/>
      <c r="E329" s="33"/>
      <c r="F329" s="33"/>
      <c r="G329" s="33"/>
    </row>
    <row r="330" spans="4:7">
      <c r="D330" s="33"/>
      <c r="E330" s="33"/>
      <c r="F330" s="33"/>
      <c r="G330" s="33"/>
    </row>
    <row r="331" spans="4:7">
      <c r="D331" s="33"/>
      <c r="E331" s="33"/>
      <c r="F331" s="33"/>
      <c r="G331" s="33"/>
    </row>
    <row r="332" spans="4:7">
      <c r="D332" s="33"/>
      <c r="E332" s="33"/>
      <c r="F332" s="33"/>
      <c r="G332" s="33"/>
    </row>
    <row r="333" spans="4:7">
      <c r="D333" s="33"/>
      <c r="E333" s="33"/>
      <c r="F333" s="33"/>
      <c r="G333" s="33"/>
    </row>
    <row r="334" spans="4:7">
      <c r="D334" s="33"/>
      <c r="E334" s="33"/>
      <c r="F334" s="33"/>
      <c r="G334" s="33"/>
    </row>
    <row r="335" spans="4:7">
      <c r="D335" s="33"/>
      <c r="E335" s="33"/>
      <c r="F335" s="33"/>
      <c r="G335" s="33"/>
    </row>
    <row r="336" spans="4:7">
      <c r="D336" s="33"/>
      <c r="E336" s="33"/>
      <c r="F336" s="33"/>
      <c r="G336" s="33"/>
    </row>
    <row r="337" spans="4:7">
      <c r="D337" s="33"/>
      <c r="E337" s="33"/>
      <c r="F337" s="33"/>
      <c r="G337" s="33"/>
    </row>
    <row r="338" spans="4:7">
      <c r="D338" s="33"/>
      <c r="E338" s="33"/>
      <c r="F338" s="33"/>
      <c r="G338" s="33"/>
    </row>
    <row r="339" spans="4:7">
      <c r="D339" s="33"/>
      <c r="E339" s="33"/>
      <c r="F339" s="33"/>
      <c r="G339" s="33"/>
    </row>
    <row r="340" spans="4:7">
      <c r="D340" s="33"/>
      <c r="E340" s="33"/>
      <c r="F340" s="33"/>
      <c r="G340" s="33"/>
    </row>
    <row r="341" spans="4:7">
      <c r="D341" s="33"/>
      <c r="E341" s="33"/>
      <c r="F341" s="33"/>
      <c r="G341" s="33"/>
    </row>
    <row r="342" spans="4:7">
      <c r="D342" s="33"/>
      <c r="E342" s="33"/>
      <c r="F342" s="33"/>
      <c r="G342" s="33"/>
    </row>
    <row r="343" spans="4:7">
      <c r="D343" s="33"/>
      <c r="E343" s="33"/>
      <c r="F343" s="33"/>
      <c r="G343" s="33"/>
    </row>
    <row r="344" spans="4:7">
      <c r="D344" s="33"/>
      <c r="E344" s="33"/>
      <c r="F344" s="33"/>
      <c r="G344" s="33"/>
    </row>
    <row r="345" spans="4:7">
      <c r="D345" s="33"/>
      <c r="E345" s="33"/>
      <c r="F345" s="33"/>
      <c r="G345" s="33"/>
    </row>
    <row r="346" spans="4:7">
      <c r="D346" s="33"/>
      <c r="E346" s="33"/>
      <c r="F346" s="33"/>
      <c r="G346" s="33"/>
    </row>
    <row r="347" spans="4:7">
      <c r="D347" s="33"/>
      <c r="E347" s="33"/>
      <c r="F347" s="33"/>
      <c r="G347" s="33"/>
    </row>
    <row r="348" spans="4:7">
      <c r="D348" s="33"/>
      <c r="E348" s="33"/>
      <c r="F348" s="33"/>
      <c r="G348" s="33"/>
    </row>
    <row r="349" spans="4:7">
      <c r="D349" s="33"/>
      <c r="E349" s="33"/>
      <c r="F349" s="33"/>
      <c r="G349" s="33"/>
    </row>
    <row r="350" spans="4:7">
      <c r="D350" s="33"/>
      <c r="E350" s="33"/>
      <c r="F350" s="33"/>
      <c r="G350" s="33"/>
    </row>
    <row r="351" spans="4:7">
      <c r="D351" s="33"/>
      <c r="E351" s="33"/>
      <c r="F351" s="33"/>
      <c r="G351" s="33"/>
    </row>
    <row r="352" spans="4:7">
      <c r="D352" s="33"/>
      <c r="E352" s="33"/>
      <c r="F352" s="33"/>
      <c r="G352" s="33"/>
    </row>
    <row r="353" spans="4:7">
      <c r="D353" s="33"/>
      <c r="E353" s="33"/>
      <c r="F353" s="33"/>
      <c r="G353" s="33"/>
    </row>
    <row r="354" spans="4:7">
      <c r="D354" s="33"/>
      <c r="E354" s="33"/>
      <c r="F354" s="33"/>
      <c r="G354" s="33"/>
    </row>
    <row r="355" spans="4:7">
      <c r="D355" s="33"/>
      <c r="E355" s="33"/>
      <c r="F355" s="33"/>
      <c r="G355" s="33"/>
    </row>
    <row r="356" spans="4:7">
      <c r="D356" s="33"/>
      <c r="E356" s="33"/>
      <c r="F356" s="33"/>
      <c r="G356" s="33"/>
    </row>
    <row r="357" spans="4:7">
      <c r="D357" s="33"/>
      <c r="E357" s="33"/>
      <c r="F357" s="33"/>
      <c r="G357" s="33"/>
    </row>
    <row r="358" spans="4:7">
      <c r="D358" s="33"/>
      <c r="E358" s="33"/>
      <c r="F358" s="33"/>
      <c r="G358" s="33"/>
    </row>
    <row r="359" spans="4:7">
      <c r="D359" s="33"/>
      <c r="E359" s="33"/>
      <c r="F359" s="33"/>
      <c r="G359" s="33"/>
    </row>
    <row r="360" spans="4:7">
      <c r="D360" s="33"/>
      <c r="E360" s="33"/>
      <c r="F360" s="33"/>
      <c r="G360" s="33"/>
    </row>
    <row r="361" spans="4:7">
      <c r="D361" s="33"/>
      <c r="E361" s="33"/>
      <c r="F361" s="33"/>
      <c r="G361" s="33"/>
    </row>
    <row r="362" spans="4:7">
      <c r="D362" s="33"/>
      <c r="E362" s="33"/>
      <c r="F362" s="33"/>
      <c r="G362" s="33"/>
    </row>
    <row r="363" spans="4:7">
      <c r="D363" s="33"/>
      <c r="E363" s="33"/>
      <c r="F363" s="33"/>
      <c r="G363" s="33"/>
    </row>
    <row r="364" spans="4:7">
      <c r="D364" s="33"/>
      <c r="E364" s="33"/>
      <c r="F364" s="33"/>
      <c r="G364" s="33"/>
    </row>
    <row r="365" spans="4:7">
      <c r="D365" s="33"/>
      <c r="E365" s="33"/>
      <c r="F365" s="33"/>
      <c r="G365" s="33"/>
    </row>
    <row r="366" spans="4:7">
      <c r="D366" s="33"/>
      <c r="E366" s="33"/>
      <c r="F366" s="33"/>
      <c r="G366" s="33"/>
    </row>
    <row r="367" spans="4:7">
      <c r="D367" s="33"/>
      <c r="E367" s="33"/>
      <c r="F367" s="33"/>
      <c r="G367" s="33"/>
    </row>
    <row r="368" spans="4:7">
      <c r="D368" s="33"/>
      <c r="E368" s="33"/>
      <c r="F368" s="33"/>
      <c r="G368" s="33"/>
    </row>
    <row r="369" spans="4:7">
      <c r="D369" s="33"/>
      <c r="E369" s="33"/>
      <c r="F369" s="33"/>
      <c r="G369" s="33"/>
    </row>
    <row r="370" spans="4:7">
      <c r="D370" s="33"/>
      <c r="E370" s="33"/>
      <c r="F370" s="33"/>
      <c r="G370" s="33"/>
    </row>
    <row r="371" spans="4:7">
      <c r="D371" s="33"/>
      <c r="E371" s="33"/>
      <c r="F371" s="33"/>
      <c r="G371" s="33"/>
    </row>
    <row r="372" spans="4:7">
      <c r="D372" s="33"/>
      <c r="E372" s="33"/>
      <c r="F372" s="33"/>
      <c r="G372" s="33"/>
    </row>
    <row r="373" spans="4:7">
      <c r="D373" s="33"/>
      <c r="E373" s="33"/>
      <c r="F373" s="33"/>
      <c r="G373" s="33"/>
    </row>
    <row r="374" spans="4:7">
      <c r="D374" s="33"/>
      <c r="E374" s="33"/>
      <c r="F374" s="33"/>
      <c r="G374" s="33"/>
    </row>
    <row r="375" spans="4:7">
      <c r="D375" s="33"/>
      <c r="E375" s="33"/>
      <c r="F375" s="33"/>
      <c r="G375" s="33"/>
    </row>
    <row r="376" spans="4:7">
      <c r="D376" s="33"/>
      <c r="E376" s="33"/>
      <c r="F376" s="33"/>
      <c r="G376" s="33"/>
    </row>
    <row r="377" spans="4:7">
      <c r="D377" s="33"/>
      <c r="E377" s="33"/>
      <c r="F377" s="33"/>
      <c r="G377" s="33"/>
    </row>
    <row r="378" spans="4:7">
      <c r="D378" s="33"/>
      <c r="E378" s="33"/>
      <c r="F378" s="33"/>
      <c r="G378" s="33"/>
    </row>
    <row r="379" spans="4:7">
      <c r="D379" s="33"/>
      <c r="E379" s="33"/>
      <c r="F379" s="33"/>
      <c r="G379" s="33"/>
    </row>
    <row r="380" spans="4:7">
      <c r="D380" s="33"/>
      <c r="E380" s="33"/>
      <c r="F380" s="33"/>
      <c r="G380" s="33"/>
    </row>
    <row r="381" spans="4:7">
      <c r="D381" s="33"/>
      <c r="E381" s="33"/>
      <c r="F381" s="33"/>
      <c r="G381" s="33"/>
    </row>
    <row r="382" spans="4:7">
      <c r="D382" s="33"/>
      <c r="E382" s="33"/>
      <c r="F382" s="33"/>
      <c r="G382" s="33"/>
    </row>
    <row r="383" spans="4:7">
      <c r="D383" s="33"/>
      <c r="E383" s="33"/>
      <c r="F383" s="33"/>
      <c r="G383" s="33"/>
    </row>
    <row r="384" spans="4:7">
      <c r="D384" s="33"/>
      <c r="E384" s="33"/>
      <c r="F384" s="33"/>
      <c r="G384" s="33"/>
    </row>
    <row r="385" spans="4:7">
      <c r="D385" s="33"/>
      <c r="E385" s="33"/>
      <c r="F385" s="33"/>
      <c r="G385" s="33"/>
    </row>
    <row r="386" spans="4:7">
      <c r="D386" s="33"/>
      <c r="E386" s="33"/>
      <c r="F386" s="33"/>
      <c r="G386" s="33"/>
    </row>
    <row r="387" spans="4:7">
      <c r="D387" s="33"/>
      <c r="E387" s="33"/>
      <c r="F387" s="33"/>
      <c r="G387" s="33"/>
    </row>
    <row r="388" spans="4:7">
      <c r="D388" s="33"/>
      <c r="E388" s="33"/>
      <c r="F388" s="33"/>
      <c r="G388" s="33"/>
    </row>
    <row r="389" spans="4:7">
      <c r="D389" s="33"/>
      <c r="E389" s="33"/>
      <c r="F389" s="33"/>
      <c r="G389" s="33"/>
    </row>
    <row r="390" spans="4:7">
      <c r="D390" s="33"/>
      <c r="E390" s="33"/>
      <c r="F390" s="33"/>
      <c r="G390" s="33"/>
    </row>
    <row r="391" spans="4:7">
      <c r="D391" s="33"/>
      <c r="E391" s="33"/>
      <c r="F391" s="33"/>
      <c r="G391" s="33"/>
    </row>
    <row r="392" spans="4:7">
      <c r="D392" s="33"/>
      <c r="E392" s="33"/>
      <c r="F392" s="33"/>
      <c r="G392" s="33"/>
    </row>
    <row r="393" spans="4:7">
      <c r="D393" s="33"/>
      <c r="E393" s="33"/>
      <c r="F393" s="33"/>
      <c r="G393" s="33"/>
    </row>
    <row r="394" spans="4:7">
      <c r="D394" s="33"/>
      <c r="E394" s="33"/>
      <c r="F394" s="33"/>
      <c r="G394" s="33"/>
    </row>
    <row r="395" spans="4:7">
      <c r="D395" s="33"/>
      <c r="E395" s="33"/>
      <c r="F395" s="33"/>
      <c r="G395" s="33"/>
    </row>
    <row r="396" spans="4:7">
      <c r="D396" s="33"/>
      <c r="E396" s="33"/>
      <c r="F396" s="33"/>
      <c r="G396" s="33"/>
    </row>
    <row r="397" spans="4:7">
      <c r="D397" s="33"/>
      <c r="E397" s="33"/>
      <c r="F397" s="33"/>
      <c r="G397" s="33"/>
    </row>
    <row r="398" spans="4:7">
      <c r="D398" s="33"/>
      <c r="E398" s="33"/>
      <c r="F398" s="33"/>
      <c r="G398" s="33"/>
    </row>
    <row r="399" spans="4:7">
      <c r="D399" s="33"/>
      <c r="E399" s="33"/>
      <c r="F399" s="33"/>
      <c r="G399" s="33"/>
    </row>
    <row r="400" spans="4:7">
      <c r="D400" s="33"/>
      <c r="E400" s="33"/>
      <c r="F400" s="33"/>
      <c r="G400" s="33"/>
    </row>
    <row r="401" spans="4:7">
      <c r="D401" s="33"/>
      <c r="E401" s="33"/>
      <c r="F401" s="33"/>
      <c r="G401" s="33"/>
    </row>
    <row r="402" spans="4:7">
      <c r="D402" s="33"/>
      <c r="E402" s="33"/>
      <c r="F402" s="33"/>
      <c r="G402" s="33"/>
    </row>
    <row r="403" spans="4:7">
      <c r="D403" s="33"/>
      <c r="E403" s="33"/>
      <c r="F403" s="33"/>
      <c r="G403" s="33"/>
    </row>
    <row r="404" spans="4:7">
      <c r="D404" s="33"/>
      <c r="E404" s="33"/>
      <c r="F404" s="33"/>
      <c r="G404" s="33"/>
    </row>
    <row r="405" spans="4:7">
      <c r="D405" s="33"/>
      <c r="E405" s="33"/>
      <c r="F405" s="33"/>
      <c r="G405" s="33"/>
    </row>
    <row r="406" spans="4:7">
      <c r="D406" s="33"/>
      <c r="E406" s="33"/>
      <c r="F406" s="33"/>
      <c r="G406" s="33"/>
    </row>
    <row r="407" spans="4:7">
      <c r="D407" s="33"/>
      <c r="E407" s="33"/>
      <c r="F407" s="33"/>
      <c r="G407" s="33"/>
    </row>
    <row r="408" spans="4:7">
      <c r="D408" s="33"/>
      <c r="E408" s="33"/>
      <c r="F408" s="33"/>
      <c r="G408" s="33"/>
    </row>
    <row r="409" spans="4:7">
      <c r="D409" s="33"/>
      <c r="E409" s="33"/>
      <c r="F409" s="33"/>
      <c r="G409" s="33"/>
    </row>
    <row r="410" spans="4:7">
      <c r="D410" s="33"/>
      <c r="E410" s="33"/>
      <c r="F410" s="33"/>
      <c r="G410" s="33"/>
    </row>
    <row r="411" spans="4:7">
      <c r="D411" s="33"/>
      <c r="E411" s="33"/>
      <c r="F411" s="33"/>
      <c r="G411" s="33"/>
    </row>
    <row r="412" spans="4:7">
      <c r="D412" s="33"/>
      <c r="E412" s="33"/>
      <c r="F412" s="33"/>
      <c r="G412" s="33"/>
    </row>
    <row r="413" spans="4:7">
      <c r="D413" s="33"/>
      <c r="E413" s="33"/>
      <c r="F413" s="33"/>
      <c r="G413" s="33"/>
    </row>
    <row r="414" spans="4:7">
      <c r="D414" s="33"/>
      <c r="E414" s="33"/>
      <c r="F414" s="33"/>
      <c r="G414" s="33"/>
    </row>
    <row r="415" spans="4:7">
      <c r="D415" s="33"/>
      <c r="E415" s="33"/>
      <c r="F415" s="33"/>
      <c r="G415" s="33"/>
    </row>
    <row r="416" spans="4:7">
      <c r="D416" s="33"/>
      <c r="E416" s="33"/>
      <c r="F416" s="33"/>
      <c r="G416" s="33"/>
    </row>
    <row r="417" spans="4:7">
      <c r="D417" s="33"/>
      <c r="E417" s="33"/>
      <c r="F417" s="33"/>
      <c r="G417" s="33"/>
    </row>
    <row r="418" spans="4:7">
      <c r="D418" s="33"/>
      <c r="E418" s="33"/>
      <c r="F418" s="33"/>
      <c r="G418" s="33"/>
    </row>
    <row r="419" spans="4:7">
      <c r="D419" s="33"/>
      <c r="E419" s="33"/>
      <c r="F419" s="33"/>
      <c r="G419" s="33"/>
    </row>
    <row r="420" spans="4:7">
      <c r="D420" s="33"/>
      <c r="E420" s="33"/>
      <c r="F420" s="33"/>
      <c r="G420" s="33"/>
    </row>
    <row r="421" spans="4:7">
      <c r="D421" s="33"/>
      <c r="E421" s="33"/>
      <c r="F421" s="33"/>
      <c r="G421" s="33"/>
    </row>
    <row r="422" spans="4:7">
      <c r="D422" s="33"/>
      <c r="E422" s="33"/>
      <c r="F422" s="33"/>
      <c r="G422" s="33"/>
    </row>
    <row r="423" spans="4:7">
      <c r="D423" s="33"/>
      <c r="E423" s="33"/>
      <c r="F423" s="33"/>
      <c r="G423" s="33"/>
    </row>
    <row r="424" spans="4:7">
      <c r="D424" s="33"/>
      <c r="E424" s="33"/>
      <c r="F424" s="33"/>
      <c r="G424" s="33"/>
    </row>
    <row r="425" spans="4:7">
      <c r="D425" s="33"/>
      <c r="E425" s="33"/>
      <c r="F425" s="33"/>
      <c r="G425" s="33"/>
    </row>
    <row r="426" spans="4:7">
      <c r="D426" s="33"/>
      <c r="E426" s="33"/>
      <c r="F426" s="33"/>
      <c r="G426" s="33"/>
    </row>
    <row r="427" spans="4:7">
      <c r="D427" s="33"/>
      <c r="E427" s="33"/>
      <c r="F427" s="33"/>
      <c r="G427" s="33"/>
    </row>
    <row r="428" spans="4:7">
      <c r="D428" s="33"/>
      <c r="E428" s="33"/>
      <c r="F428" s="33"/>
      <c r="G428" s="33"/>
    </row>
    <row r="429" spans="4:7">
      <c r="D429" s="33"/>
      <c r="E429" s="33"/>
      <c r="F429" s="33"/>
      <c r="G429" s="33"/>
    </row>
    <row r="430" spans="4:7">
      <c r="D430" s="33"/>
      <c r="E430" s="33"/>
      <c r="F430" s="33"/>
      <c r="G430" s="33"/>
    </row>
    <row r="431" spans="4:7">
      <c r="D431" s="33"/>
      <c r="E431" s="33"/>
      <c r="F431" s="33"/>
      <c r="G431" s="33"/>
    </row>
    <row r="432" spans="4:7">
      <c r="D432" s="33"/>
      <c r="E432" s="33"/>
      <c r="F432" s="33"/>
      <c r="G432" s="33"/>
    </row>
    <row r="433" spans="4:7">
      <c r="D433" s="33"/>
      <c r="E433" s="33"/>
      <c r="F433" s="33"/>
      <c r="G433" s="33"/>
    </row>
    <row r="434" spans="4:7">
      <c r="D434" s="33"/>
      <c r="E434" s="33"/>
      <c r="F434" s="33"/>
      <c r="G434" s="33"/>
    </row>
    <row r="435" spans="4:7">
      <c r="D435" s="33"/>
      <c r="E435" s="33"/>
      <c r="F435" s="33"/>
      <c r="G435" s="33"/>
    </row>
    <row r="436" spans="4:7">
      <c r="D436" s="33"/>
      <c r="E436" s="33"/>
      <c r="F436" s="33"/>
      <c r="G436" s="33"/>
    </row>
    <row r="437" spans="4:7">
      <c r="D437" s="33"/>
      <c r="E437" s="33"/>
      <c r="F437" s="33"/>
      <c r="G437" s="33"/>
    </row>
    <row r="438" spans="4:7">
      <c r="D438" s="33"/>
      <c r="E438" s="33"/>
      <c r="F438" s="33"/>
      <c r="G438" s="33"/>
    </row>
    <row r="439" spans="4:7">
      <c r="D439" s="33"/>
      <c r="E439" s="33"/>
      <c r="F439" s="33"/>
      <c r="G439" s="33"/>
    </row>
    <row r="440" spans="4:7">
      <c r="D440" s="33"/>
      <c r="E440" s="33"/>
      <c r="F440" s="33"/>
      <c r="G440" s="33"/>
    </row>
    <row r="441" spans="4:7">
      <c r="D441" s="33"/>
      <c r="E441" s="33"/>
      <c r="F441" s="33"/>
      <c r="G441" s="33"/>
    </row>
    <row r="442" spans="4:7">
      <c r="D442" s="33"/>
      <c r="E442" s="33"/>
      <c r="F442" s="33"/>
      <c r="G442" s="33"/>
    </row>
    <row r="443" spans="4:7">
      <c r="D443" s="33"/>
      <c r="E443" s="33"/>
      <c r="F443" s="33"/>
      <c r="G443" s="33"/>
    </row>
    <row r="444" spans="4:7">
      <c r="D444" s="33"/>
      <c r="E444" s="33"/>
      <c r="F444" s="33"/>
      <c r="G444" s="33"/>
    </row>
    <row r="445" spans="4:7">
      <c r="D445" s="33"/>
      <c r="E445" s="33"/>
      <c r="F445" s="33"/>
      <c r="G445" s="33"/>
    </row>
    <row r="446" spans="4:7">
      <c r="D446" s="33"/>
      <c r="E446" s="33"/>
      <c r="F446" s="33"/>
      <c r="G446" s="33"/>
    </row>
    <row r="447" spans="4:7">
      <c r="D447" s="33"/>
      <c r="E447" s="33"/>
      <c r="F447" s="33"/>
      <c r="G447" s="33"/>
    </row>
    <row r="448" spans="4:7">
      <c r="D448" s="33"/>
      <c r="E448" s="33"/>
      <c r="F448" s="33"/>
      <c r="G448" s="33"/>
    </row>
    <row r="449" spans="4:7">
      <c r="D449" s="33"/>
      <c r="E449" s="33"/>
      <c r="F449" s="33"/>
      <c r="G449" s="33"/>
    </row>
    <row r="450" spans="4:7">
      <c r="D450" s="33"/>
      <c r="E450" s="33"/>
      <c r="F450" s="33"/>
      <c r="G450" s="33"/>
    </row>
    <row r="451" spans="4:7">
      <c r="D451" s="33"/>
      <c r="E451" s="33"/>
      <c r="F451" s="33"/>
      <c r="G451" s="33"/>
    </row>
    <row r="452" spans="4:7">
      <c r="D452" s="33"/>
      <c r="E452" s="33"/>
      <c r="F452" s="33"/>
      <c r="G452" s="33"/>
    </row>
    <row r="453" spans="4:7">
      <c r="D453" s="33"/>
      <c r="E453" s="33"/>
      <c r="F453" s="33"/>
      <c r="G453" s="33"/>
    </row>
    <row r="454" spans="4:7">
      <c r="D454" s="33"/>
      <c r="E454" s="33"/>
      <c r="F454" s="33"/>
      <c r="G454" s="33"/>
    </row>
    <row r="455" spans="4:7">
      <c r="D455" s="33"/>
      <c r="E455" s="33"/>
      <c r="F455" s="33"/>
      <c r="G455" s="33"/>
    </row>
    <row r="456" spans="4:7">
      <c r="D456" s="33"/>
      <c r="E456" s="33"/>
      <c r="F456" s="33"/>
      <c r="G456" s="33"/>
    </row>
    <row r="457" spans="4:7">
      <c r="D457" s="33"/>
      <c r="E457" s="33"/>
      <c r="F457" s="33"/>
      <c r="G457" s="33"/>
    </row>
    <row r="458" spans="4:7">
      <c r="D458" s="33"/>
      <c r="E458" s="33"/>
      <c r="F458" s="33"/>
      <c r="G458" s="33"/>
    </row>
    <row r="459" spans="4:7">
      <c r="D459" s="33"/>
      <c r="E459" s="33"/>
      <c r="F459" s="33"/>
      <c r="G459" s="33"/>
    </row>
    <row r="460" spans="4:7">
      <c r="D460" s="33"/>
      <c r="E460" s="33"/>
      <c r="F460" s="33"/>
      <c r="G460" s="33"/>
    </row>
    <row r="461" spans="4:7">
      <c r="D461" s="33"/>
      <c r="E461" s="33"/>
      <c r="F461" s="33"/>
      <c r="G461" s="33"/>
    </row>
    <row r="462" spans="4:7">
      <c r="D462" s="33"/>
      <c r="E462" s="33"/>
      <c r="F462" s="33"/>
      <c r="G462" s="33"/>
    </row>
    <row r="463" spans="4:7">
      <c r="D463" s="33"/>
      <c r="E463" s="33"/>
      <c r="F463" s="33"/>
      <c r="G463" s="33"/>
    </row>
    <row r="464" spans="4:7">
      <c r="D464" s="33"/>
      <c r="E464" s="33"/>
      <c r="F464" s="33"/>
      <c r="G464" s="33"/>
    </row>
    <row r="465" spans="4:7">
      <c r="D465" s="33"/>
      <c r="E465" s="33"/>
      <c r="F465" s="33"/>
      <c r="G465" s="33"/>
    </row>
    <row r="466" spans="4:7">
      <c r="D466" s="33"/>
      <c r="E466" s="33"/>
      <c r="F466" s="33"/>
      <c r="G466" s="33"/>
    </row>
    <row r="467" spans="4:7">
      <c r="D467" s="33"/>
      <c r="E467" s="33"/>
      <c r="F467" s="33"/>
      <c r="G467" s="33"/>
    </row>
    <row r="468" spans="4:7">
      <c r="D468" s="33"/>
      <c r="E468" s="33"/>
      <c r="F468" s="33"/>
      <c r="G468" s="33"/>
    </row>
    <row r="469" spans="4:7">
      <c r="D469" s="33"/>
      <c r="E469" s="33"/>
      <c r="F469" s="33"/>
      <c r="G469" s="33"/>
    </row>
    <row r="470" spans="4:7">
      <c r="D470" s="33"/>
      <c r="E470" s="33"/>
      <c r="F470" s="33"/>
      <c r="G470" s="33"/>
    </row>
    <row r="471" spans="4:7">
      <c r="D471" s="33"/>
      <c r="E471" s="33"/>
      <c r="F471" s="33"/>
      <c r="G471" s="33"/>
    </row>
    <row r="472" spans="4:7">
      <c r="D472" s="33"/>
      <c r="E472" s="33"/>
      <c r="F472" s="33"/>
      <c r="G472" s="33"/>
    </row>
    <row r="473" spans="4:7">
      <c r="D473" s="33"/>
      <c r="E473" s="33"/>
      <c r="F473" s="33"/>
      <c r="G473" s="33"/>
    </row>
    <row r="474" spans="4:7">
      <c r="D474" s="33"/>
      <c r="E474" s="33"/>
      <c r="F474" s="33"/>
      <c r="G474" s="33"/>
    </row>
    <row r="475" spans="4:7">
      <c r="D475" s="33"/>
      <c r="E475" s="33"/>
      <c r="F475" s="33"/>
      <c r="G475" s="33"/>
    </row>
    <row r="476" spans="4:7">
      <c r="D476" s="33"/>
      <c r="E476" s="33"/>
      <c r="F476" s="33"/>
      <c r="G476" s="33"/>
    </row>
    <row r="477" spans="4:7">
      <c r="D477" s="33"/>
      <c r="E477" s="33"/>
      <c r="F477" s="33"/>
      <c r="G477" s="33"/>
    </row>
    <row r="478" spans="4:7">
      <c r="D478" s="33"/>
      <c r="E478" s="33"/>
      <c r="F478" s="33"/>
      <c r="G478" s="33"/>
    </row>
    <row r="479" spans="4:7">
      <c r="D479" s="33"/>
      <c r="E479" s="33"/>
      <c r="F479" s="33"/>
      <c r="G479" s="33"/>
    </row>
    <row r="480" spans="4:7">
      <c r="D480" s="33"/>
      <c r="E480" s="33"/>
      <c r="F480" s="33"/>
      <c r="G480" s="33"/>
    </row>
    <row r="481" spans="4:7">
      <c r="D481" s="33"/>
      <c r="E481" s="33"/>
      <c r="F481" s="33"/>
      <c r="G481" s="33"/>
    </row>
    <row r="482" spans="4:7">
      <c r="D482" s="33"/>
      <c r="E482" s="33"/>
      <c r="F482" s="33"/>
      <c r="G482" s="33"/>
    </row>
    <row r="483" spans="4:7">
      <c r="D483" s="33"/>
      <c r="E483" s="33"/>
      <c r="F483" s="33"/>
      <c r="G483" s="33"/>
    </row>
    <row r="484" spans="4:7">
      <c r="D484" s="33"/>
      <c r="E484" s="33"/>
      <c r="F484" s="33"/>
      <c r="G484" s="33"/>
    </row>
    <row r="485" spans="4:7">
      <c r="D485" s="33"/>
      <c r="E485" s="33"/>
      <c r="F485" s="33"/>
      <c r="G485" s="33"/>
    </row>
    <row r="486" spans="4:7">
      <c r="D486" s="33"/>
      <c r="E486" s="33"/>
      <c r="F486" s="33"/>
      <c r="G486" s="33"/>
    </row>
    <row r="487" spans="4:7">
      <c r="D487" s="33"/>
      <c r="E487" s="33"/>
      <c r="F487" s="33"/>
      <c r="G487" s="33"/>
    </row>
    <row r="488" spans="4:7">
      <c r="D488" s="33"/>
      <c r="E488" s="33"/>
      <c r="F488" s="33"/>
      <c r="G488" s="33"/>
    </row>
    <row r="489" spans="4:7">
      <c r="D489" s="33"/>
      <c r="E489" s="33"/>
      <c r="F489" s="33"/>
      <c r="G489" s="33"/>
    </row>
    <row r="490" spans="4:7">
      <c r="D490" s="33"/>
      <c r="E490" s="33"/>
      <c r="F490" s="33"/>
      <c r="G490" s="33"/>
    </row>
    <row r="491" spans="4:7">
      <c r="D491" s="33"/>
      <c r="E491" s="33"/>
      <c r="F491" s="33"/>
      <c r="G491" s="33"/>
    </row>
    <row r="492" spans="4:7">
      <c r="D492" s="33"/>
      <c r="E492" s="33"/>
      <c r="F492" s="33"/>
      <c r="G492" s="33"/>
    </row>
    <row r="493" spans="4:7">
      <c r="D493" s="33"/>
      <c r="E493" s="33"/>
      <c r="F493" s="33"/>
      <c r="G493" s="33"/>
    </row>
    <row r="494" spans="4:7">
      <c r="D494" s="33"/>
      <c r="E494" s="33"/>
      <c r="F494" s="33"/>
      <c r="G494" s="33"/>
    </row>
    <row r="495" spans="4:7">
      <c r="D495" s="33"/>
      <c r="E495" s="33"/>
      <c r="F495" s="33"/>
      <c r="G495" s="33"/>
    </row>
    <row r="496" spans="4:7">
      <c r="D496" s="33"/>
      <c r="E496" s="33"/>
      <c r="F496" s="33"/>
      <c r="G496" s="33"/>
    </row>
    <row r="497" spans="4:7">
      <c r="D497" s="33"/>
      <c r="E497" s="33"/>
      <c r="F497" s="33"/>
      <c r="G497" s="33"/>
    </row>
    <row r="498" spans="4:7">
      <c r="D498" s="33"/>
      <c r="E498" s="33"/>
      <c r="F498" s="33"/>
      <c r="G498" s="33"/>
    </row>
    <row r="499" spans="4:7">
      <c r="D499" s="33"/>
      <c r="E499" s="33"/>
      <c r="F499" s="33"/>
      <c r="G499" s="33"/>
    </row>
    <row r="500" spans="4:7">
      <c r="D500" s="33"/>
      <c r="E500" s="33"/>
      <c r="F500" s="33"/>
      <c r="G500" s="33"/>
    </row>
    <row r="501" spans="4:7">
      <c r="D501" s="33"/>
      <c r="E501" s="33"/>
      <c r="F501" s="33"/>
      <c r="G501" s="33"/>
    </row>
    <row r="502" spans="4:7">
      <c r="D502" s="33"/>
      <c r="E502" s="33"/>
      <c r="F502" s="33"/>
      <c r="G502" s="33"/>
    </row>
    <row r="503" spans="4:7">
      <c r="D503" s="33"/>
      <c r="E503" s="33"/>
      <c r="F503" s="33"/>
      <c r="G503" s="33"/>
    </row>
    <row r="504" spans="4:7">
      <c r="D504" s="33"/>
      <c r="E504" s="33"/>
      <c r="F504" s="33"/>
      <c r="G504" s="33"/>
    </row>
    <row r="505" spans="4:7">
      <c r="D505" s="33"/>
      <c r="E505" s="33"/>
      <c r="F505" s="33"/>
      <c r="G505" s="33"/>
    </row>
    <row r="506" spans="4:7">
      <c r="D506" s="33"/>
      <c r="E506" s="33"/>
      <c r="F506" s="33"/>
      <c r="G506" s="33"/>
    </row>
    <row r="507" spans="4:7">
      <c r="D507" s="33"/>
      <c r="E507" s="33"/>
      <c r="F507" s="33"/>
      <c r="G507" s="33"/>
    </row>
    <row r="508" spans="4:7">
      <c r="D508" s="33"/>
      <c r="E508" s="33"/>
      <c r="F508" s="33"/>
      <c r="G508" s="33"/>
    </row>
    <row r="509" spans="4:7">
      <c r="D509" s="33"/>
      <c r="E509" s="33"/>
      <c r="F509" s="33"/>
      <c r="G509" s="33"/>
    </row>
    <row r="510" spans="4:7">
      <c r="D510" s="33"/>
      <c r="E510" s="33"/>
      <c r="F510" s="33"/>
      <c r="G510" s="33"/>
    </row>
    <row r="511" spans="4:7">
      <c r="D511" s="33"/>
      <c r="E511" s="33"/>
      <c r="F511" s="33"/>
      <c r="G511" s="33"/>
    </row>
    <row r="512" spans="4:7">
      <c r="D512" s="33"/>
      <c r="E512" s="33"/>
      <c r="F512" s="33"/>
      <c r="G512" s="33"/>
    </row>
    <row r="513" spans="4:7">
      <c r="D513" s="33"/>
      <c r="E513" s="33"/>
      <c r="F513" s="33"/>
      <c r="G513" s="33"/>
    </row>
    <row r="514" spans="4:7">
      <c r="D514" s="33"/>
      <c r="E514" s="33"/>
      <c r="F514" s="33"/>
      <c r="G514" s="33"/>
    </row>
    <row r="515" spans="4:7">
      <c r="D515" s="33"/>
      <c r="E515" s="33"/>
      <c r="F515" s="33"/>
      <c r="G515" s="33"/>
    </row>
    <row r="516" spans="4:7">
      <c r="D516" s="33"/>
      <c r="E516" s="33"/>
      <c r="F516" s="33"/>
      <c r="G516" s="33"/>
    </row>
    <row r="517" spans="4:7">
      <c r="D517" s="33"/>
      <c r="E517" s="33"/>
      <c r="F517" s="33"/>
      <c r="G517" s="33"/>
    </row>
    <row r="518" spans="4:7">
      <c r="D518" s="33"/>
      <c r="E518" s="33"/>
      <c r="F518" s="33"/>
      <c r="G518" s="33"/>
    </row>
    <row r="519" spans="4:7">
      <c r="D519" s="33"/>
      <c r="E519" s="33"/>
      <c r="F519" s="33"/>
      <c r="G519" s="33"/>
    </row>
    <row r="520" spans="4:7">
      <c r="D520" s="33"/>
      <c r="E520" s="33"/>
      <c r="F520" s="33"/>
      <c r="G520" s="33"/>
    </row>
    <row r="521" spans="4:7">
      <c r="D521" s="33"/>
      <c r="E521" s="33"/>
      <c r="F521" s="33"/>
      <c r="G521" s="33"/>
    </row>
    <row r="522" spans="4:7">
      <c r="D522" s="33"/>
      <c r="E522" s="33"/>
      <c r="F522" s="33"/>
      <c r="G522" s="33"/>
    </row>
    <row r="523" spans="4:7">
      <c r="D523" s="33"/>
      <c r="E523" s="33"/>
      <c r="F523" s="33"/>
      <c r="G523" s="33"/>
    </row>
    <row r="524" spans="4:7">
      <c r="D524" s="33"/>
      <c r="E524" s="33"/>
      <c r="F524" s="33"/>
      <c r="G524" s="33"/>
    </row>
    <row r="525" spans="4:7">
      <c r="D525" s="33"/>
      <c r="E525" s="33"/>
      <c r="F525" s="33"/>
      <c r="G525" s="33"/>
    </row>
    <row r="526" spans="4:7">
      <c r="D526" s="33"/>
      <c r="E526" s="33"/>
      <c r="F526" s="33"/>
      <c r="G526" s="33"/>
    </row>
    <row r="527" spans="4:7">
      <c r="D527" s="33"/>
      <c r="E527" s="33"/>
      <c r="F527" s="33"/>
      <c r="G527" s="33"/>
    </row>
    <row r="528" spans="4:7">
      <c r="D528" s="33"/>
      <c r="E528" s="33"/>
      <c r="F528" s="33"/>
      <c r="G528" s="33"/>
    </row>
    <row r="529" spans="4:7">
      <c r="D529" s="33"/>
      <c r="E529" s="33"/>
      <c r="F529" s="33"/>
      <c r="G529" s="33"/>
    </row>
    <row r="530" spans="4:7">
      <c r="D530" s="33"/>
      <c r="E530" s="33"/>
      <c r="F530" s="33"/>
      <c r="G530" s="33"/>
    </row>
    <row r="531" spans="4:7">
      <c r="D531" s="33"/>
      <c r="E531" s="33"/>
      <c r="F531" s="33"/>
      <c r="G531" s="33"/>
    </row>
    <row r="532" spans="4:7">
      <c r="D532" s="33"/>
      <c r="E532" s="33"/>
      <c r="F532" s="33"/>
      <c r="G532" s="33"/>
    </row>
    <row r="533" spans="4:7">
      <c r="D533" s="33"/>
      <c r="E533" s="33"/>
      <c r="F533" s="33"/>
      <c r="G533" s="33"/>
    </row>
    <row r="534" spans="4:7">
      <c r="D534" s="33"/>
      <c r="E534" s="33"/>
      <c r="F534" s="33"/>
      <c r="G534" s="33"/>
    </row>
    <row r="535" spans="4:7">
      <c r="D535" s="33"/>
      <c r="E535" s="33"/>
      <c r="F535" s="33"/>
      <c r="G535" s="33"/>
    </row>
    <row r="536" spans="4:7">
      <c r="D536" s="33"/>
      <c r="E536" s="33"/>
      <c r="F536" s="33"/>
      <c r="G536" s="33"/>
    </row>
    <row r="537" spans="4:7">
      <c r="D537" s="33"/>
      <c r="E537" s="33"/>
      <c r="F537" s="33"/>
      <c r="G537" s="33"/>
    </row>
    <row r="538" spans="4:7">
      <c r="D538" s="33"/>
      <c r="E538" s="33"/>
      <c r="F538" s="33"/>
      <c r="G538" s="33"/>
    </row>
    <row r="539" spans="4:7">
      <c r="D539" s="33"/>
      <c r="E539" s="33"/>
      <c r="F539" s="33"/>
      <c r="G539" s="33"/>
    </row>
    <row r="540" spans="4:7">
      <c r="D540" s="33"/>
      <c r="E540" s="33"/>
      <c r="F540" s="33"/>
      <c r="G540" s="33"/>
    </row>
    <row r="541" spans="4:7">
      <c r="D541" s="33"/>
      <c r="E541" s="33"/>
      <c r="F541" s="33"/>
      <c r="G541" s="33"/>
    </row>
    <row r="542" spans="4:7">
      <c r="D542" s="33"/>
      <c r="E542" s="33"/>
      <c r="F542" s="33"/>
      <c r="G542" s="33"/>
    </row>
    <row r="543" spans="4:7">
      <c r="D543" s="33"/>
      <c r="E543" s="33"/>
      <c r="F543" s="33"/>
      <c r="G543" s="33"/>
    </row>
    <row r="544" spans="4:7">
      <c r="D544" s="33"/>
      <c r="E544" s="33"/>
      <c r="F544" s="33"/>
      <c r="G544" s="33"/>
    </row>
    <row r="545" spans="4:7">
      <c r="D545" s="33"/>
      <c r="E545" s="33"/>
      <c r="F545" s="33"/>
      <c r="G545" s="33"/>
    </row>
    <row r="546" spans="4:7">
      <c r="D546" s="33"/>
      <c r="E546" s="33"/>
      <c r="F546" s="33"/>
      <c r="G546" s="33"/>
    </row>
    <row r="547" spans="4:7">
      <c r="D547" s="33"/>
      <c r="E547" s="33"/>
      <c r="F547" s="33"/>
      <c r="G547" s="33"/>
    </row>
    <row r="548" spans="4:7">
      <c r="D548" s="33"/>
      <c r="E548" s="33"/>
      <c r="F548" s="33"/>
      <c r="G548" s="33"/>
    </row>
    <row r="549" spans="4:7">
      <c r="D549" s="33"/>
      <c r="E549" s="33"/>
      <c r="F549" s="33"/>
      <c r="G549" s="33"/>
    </row>
    <row r="550" spans="4:7">
      <c r="D550" s="33"/>
      <c r="E550" s="33"/>
      <c r="F550" s="33"/>
      <c r="G550" s="33"/>
    </row>
    <row r="551" spans="4:7">
      <c r="D551" s="33"/>
      <c r="E551" s="33"/>
      <c r="F551" s="33"/>
      <c r="G551" s="33"/>
    </row>
    <row r="552" spans="4:7">
      <c r="D552" s="33"/>
      <c r="E552" s="33"/>
      <c r="F552" s="33"/>
      <c r="G552" s="33"/>
    </row>
    <row r="553" spans="4:7">
      <c r="D553" s="33"/>
      <c r="E553" s="33"/>
      <c r="F553" s="33"/>
      <c r="G553" s="33"/>
    </row>
    <row r="554" spans="4:7">
      <c r="D554" s="33"/>
      <c r="E554" s="33"/>
      <c r="F554" s="33"/>
      <c r="G554" s="33"/>
    </row>
    <row r="555" spans="4:7">
      <c r="D555" s="33"/>
      <c r="E555" s="33"/>
      <c r="F555" s="33"/>
      <c r="G555" s="33"/>
    </row>
    <row r="556" spans="4:7">
      <c r="D556" s="33"/>
      <c r="E556" s="33"/>
      <c r="F556" s="33"/>
      <c r="G556" s="33"/>
    </row>
    <row r="557" spans="4:7">
      <c r="D557" s="33"/>
      <c r="E557" s="33"/>
      <c r="F557" s="33"/>
      <c r="G557" s="33"/>
    </row>
    <row r="558" spans="4:7">
      <c r="D558" s="33"/>
      <c r="E558" s="33"/>
      <c r="F558" s="33"/>
      <c r="G558" s="33"/>
    </row>
    <row r="559" spans="4:7">
      <c r="D559" s="33"/>
      <c r="E559" s="33"/>
      <c r="F559" s="33"/>
      <c r="G559" s="33"/>
    </row>
    <row r="560" spans="4:7">
      <c r="D560" s="33"/>
      <c r="E560" s="33"/>
      <c r="F560" s="33"/>
      <c r="G560" s="33"/>
    </row>
    <row r="561" spans="4:7">
      <c r="D561" s="33"/>
      <c r="E561" s="33"/>
      <c r="F561" s="33"/>
      <c r="G561" s="33"/>
    </row>
    <row r="562" spans="4:7">
      <c r="D562" s="33"/>
      <c r="E562" s="33"/>
      <c r="F562" s="33"/>
      <c r="G562" s="33"/>
    </row>
    <row r="563" spans="4:7">
      <c r="D563" s="33"/>
      <c r="E563" s="33"/>
      <c r="F563" s="33"/>
      <c r="G563" s="33"/>
    </row>
    <row r="564" spans="4:7">
      <c r="D564" s="33"/>
      <c r="E564" s="33"/>
      <c r="F564" s="33"/>
      <c r="G564" s="33"/>
    </row>
    <row r="565" spans="4:7">
      <c r="D565" s="33"/>
      <c r="E565" s="33"/>
      <c r="F565" s="33"/>
      <c r="G565" s="33"/>
    </row>
    <row r="566" spans="4:7">
      <c r="D566" s="33"/>
      <c r="E566" s="33"/>
      <c r="F566" s="33"/>
      <c r="G566" s="33"/>
    </row>
    <row r="567" spans="4:7">
      <c r="D567" s="33"/>
      <c r="E567" s="33"/>
      <c r="F567" s="33"/>
      <c r="G567" s="33"/>
    </row>
    <row r="568" spans="4:7">
      <c r="D568" s="33"/>
      <c r="E568" s="33"/>
      <c r="F568" s="33"/>
      <c r="G568" s="33"/>
    </row>
    <row r="569" spans="4:7">
      <c r="D569" s="33"/>
      <c r="E569" s="33"/>
      <c r="F569" s="33"/>
      <c r="G569" s="33"/>
    </row>
    <row r="570" spans="4:7">
      <c r="D570" s="33"/>
      <c r="E570" s="33"/>
      <c r="F570" s="33"/>
      <c r="G570" s="33"/>
    </row>
    <row r="571" spans="4:7">
      <c r="D571" s="33"/>
      <c r="E571" s="33"/>
      <c r="F571" s="33"/>
      <c r="G571" s="33"/>
    </row>
    <row r="572" spans="4:7">
      <c r="D572" s="33"/>
      <c r="E572" s="33"/>
      <c r="F572" s="33"/>
      <c r="G572" s="33"/>
    </row>
    <row r="573" spans="4:7">
      <c r="D573" s="33"/>
      <c r="E573" s="33"/>
      <c r="F573" s="33"/>
      <c r="G573" s="33"/>
    </row>
    <row r="574" spans="4:7">
      <c r="D574" s="33"/>
      <c r="E574" s="33"/>
      <c r="F574" s="33"/>
      <c r="G574" s="33"/>
    </row>
    <row r="575" spans="4:7">
      <c r="D575" s="33"/>
      <c r="E575" s="33"/>
      <c r="F575" s="33"/>
      <c r="G575" s="33"/>
    </row>
    <row r="576" spans="4:7">
      <c r="D576" s="33"/>
      <c r="E576" s="33"/>
      <c r="F576" s="33"/>
      <c r="G576" s="33"/>
    </row>
    <row r="577" spans="4:7">
      <c r="D577" s="33"/>
      <c r="E577" s="33"/>
      <c r="F577" s="33"/>
      <c r="G577" s="33"/>
    </row>
    <row r="578" spans="4:7">
      <c r="D578" s="33"/>
      <c r="E578" s="33"/>
      <c r="F578" s="33"/>
      <c r="G578" s="33"/>
    </row>
    <row r="579" spans="4:7">
      <c r="D579" s="33"/>
      <c r="E579" s="33"/>
      <c r="F579" s="33"/>
      <c r="G579" s="33"/>
    </row>
    <row r="580" spans="4:7">
      <c r="D580" s="33"/>
      <c r="E580" s="33"/>
      <c r="F580" s="33"/>
      <c r="G580" s="33"/>
    </row>
    <row r="581" spans="4:7">
      <c r="D581" s="33"/>
      <c r="E581" s="33"/>
      <c r="F581" s="33"/>
      <c r="G581" s="33"/>
    </row>
    <row r="582" spans="4:7">
      <c r="D582" s="33"/>
      <c r="E582" s="33"/>
      <c r="F582" s="33"/>
      <c r="G582" s="33"/>
    </row>
    <row r="583" spans="4:7">
      <c r="D583" s="33"/>
      <c r="E583" s="33"/>
      <c r="F583" s="33"/>
      <c r="G583" s="33"/>
    </row>
    <row r="584" spans="4:7">
      <c r="D584" s="33"/>
      <c r="E584" s="33"/>
      <c r="F584" s="33"/>
      <c r="G584" s="33"/>
    </row>
    <row r="585" spans="4:7">
      <c r="D585" s="33"/>
      <c r="E585" s="33"/>
      <c r="F585" s="33"/>
      <c r="G585" s="33"/>
    </row>
    <row r="586" spans="4:7">
      <c r="D586" s="33"/>
      <c r="E586" s="33"/>
      <c r="F586" s="33"/>
      <c r="G586" s="33"/>
    </row>
    <row r="587" spans="4:7">
      <c r="D587" s="33"/>
      <c r="E587" s="33"/>
      <c r="F587" s="33"/>
      <c r="G587" s="33"/>
    </row>
    <row r="588" spans="4:7">
      <c r="D588" s="33"/>
      <c r="E588" s="33"/>
      <c r="F588" s="33"/>
      <c r="G588" s="33"/>
    </row>
    <row r="589" spans="4:7">
      <c r="D589" s="33"/>
      <c r="E589" s="33"/>
      <c r="F589" s="33"/>
      <c r="G589" s="33"/>
    </row>
    <row r="590" spans="4:7">
      <c r="D590" s="33"/>
      <c r="E590" s="33"/>
      <c r="F590" s="33"/>
      <c r="G590" s="33"/>
    </row>
    <row r="591" spans="4:7">
      <c r="D591" s="33"/>
      <c r="E591" s="33"/>
      <c r="F591" s="33"/>
      <c r="G591" s="33"/>
    </row>
    <row r="592" spans="4:7">
      <c r="D592" s="33"/>
      <c r="E592" s="33"/>
      <c r="F592" s="33"/>
      <c r="G592" s="33"/>
    </row>
    <row r="593" spans="4:7">
      <c r="D593" s="33"/>
      <c r="E593" s="33"/>
      <c r="F593" s="33"/>
      <c r="G593" s="33"/>
    </row>
    <row r="594" spans="4:7">
      <c r="D594" s="33"/>
      <c r="E594" s="33"/>
      <c r="F594" s="33"/>
      <c r="G594" s="33"/>
    </row>
    <row r="595" spans="4:7">
      <c r="D595" s="33"/>
      <c r="E595" s="33"/>
      <c r="F595" s="33"/>
      <c r="G595" s="33"/>
    </row>
    <row r="596" spans="4:7">
      <c r="D596" s="33"/>
      <c r="E596" s="33"/>
      <c r="F596" s="33"/>
      <c r="G596" s="33"/>
    </row>
    <row r="597" spans="4:7">
      <c r="D597" s="33"/>
      <c r="E597" s="33"/>
      <c r="F597" s="33"/>
      <c r="G597" s="33"/>
    </row>
    <row r="598" spans="4:7">
      <c r="D598" s="33"/>
      <c r="E598" s="33"/>
      <c r="F598" s="33"/>
      <c r="G598" s="33"/>
    </row>
    <row r="599" spans="4:7">
      <c r="D599" s="33"/>
      <c r="E599" s="33"/>
      <c r="F599" s="33"/>
      <c r="G599" s="33"/>
    </row>
    <row r="600" spans="4:7">
      <c r="D600" s="33"/>
      <c r="E600" s="33"/>
      <c r="F600" s="33"/>
      <c r="G600" s="33"/>
    </row>
    <row r="601" spans="4:7">
      <c r="D601" s="33"/>
      <c r="E601" s="33"/>
      <c r="F601" s="33"/>
      <c r="G601" s="33"/>
    </row>
    <row r="602" spans="4:7">
      <c r="D602" s="33"/>
      <c r="E602" s="33"/>
      <c r="F602" s="33"/>
      <c r="G602" s="33"/>
    </row>
    <row r="603" spans="4:7">
      <c r="D603" s="33"/>
      <c r="E603" s="33"/>
      <c r="F603" s="33"/>
      <c r="G603" s="33"/>
    </row>
    <row r="604" spans="4:7">
      <c r="D604" s="33"/>
      <c r="E604" s="33"/>
      <c r="F604" s="33"/>
      <c r="G604" s="33"/>
    </row>
    <row r="605" spans="4:7">
      <c r="D605" s="33"/>
      <c r="E605" s="33"/>
      <c r="F605" s="33"/>
      <c r="G605" s="33"/>
    </row>
    <row r="606" spans="4:7">
      <c r="D606" s="33"/>
      <c r="E606" s="33"/>
      <c r="F606" s="33"/>
      <c r="G606" s="33"/>
    </row>
    <row r="607" spans="4:7">
      <c r="D607" s="33"/>
      <c r="E607" s="33"/>
      <c r="F607" s="33"/>
      <c r="G607" s="33"/>
    </row>
    <row r="608" spans="4:7">
      <c r="D608" s="33"/>
      <c r="E608" s="33"/>
      <c r="F608" s="33"/>
      <c r="G608" s="33"/>
    </row>
    <row r="609" spans="4:7">
      <c r="D609" s="33"/>
      <c r="E609" s="33"/>
      <c r="F609" s="33"/>
      <c r="G609" s="33"/>
    </row>
    <row r="610" spans="4:7">
      <c r="D610" s="33"/>
      <c r="E610" s="33"/>
      <c r="F610" s="33"/>
      <c r="G610" s="33"/>
    </row>
    <row r="611" spans="4:7">
      <c r="D611" s="33"/>
      <c r="E611" s="33"/>
      <c r="F611" s="33"/>
      <c r="G611" s="33"/>
    </row>
    <row r="612" spans="4:7">
      <c r="D612" s="33"/>
      <c r="E612" s="33"/>
      <c r="F612" s="33"/>
      <c r="G612" s="33"/>
    </row>
    <row r="613" spans="4:7">
      <c r="D613" s="33"/>
      <c r="E613" s="33"/>
      <c r="F613" s="33"/>
      <c r="G613" s="33"/>
    </row>
    <row r="614" spans="4:7">
      <c r="D614" s="33"/>
      <c r="E614" s="33"/>
      <c r="F614" s="33"/>
      <c r="G614" s="33"/>
    </row>
    <row r="615" spans="4:7">
      <c r="D615" s="33"/>
      <c r="E615" s="33"/>
      <c r="F615" s="33"/>
      <c r="G615" s="33"/>
    </row>
    <row r="616" spans="4:7">
      <c r="D616" s="33"/>
      <c r="E616" s="33"/>
      <c r="F616" s="33"/>
      <c r="G616" s="33"/>
    </row>
    <row r="617" spans="4:7">
      <c r="D617" s="33"/>
      <c r="E617" s="33"/>
      <c r="F617" s="33"/>
      <c r="G617" s="33"/>
    </row>
    <row r="618" spans="4:7">
      <c r="D618" s="33"/>
      <c r="E618" s="33"/>
      <c r="F618" s="33"/>
      <c r="G618" s="33"/>
    </row>
    <row r="619" spans="4:7">
      <c r="D619" s="33"/>
      <c r="E619" s="33"/>
      <c r="F619" s="33"/>
      <c r="G619" s="33"/>
    </row>
    <row r="620" spans="4:7">
      <c r="D620" s="33"/>
      <c r="E620" s="33"/>
      <c r="F620" s="33"/>
      <c r="G620" s="33"/>
    </row>
    <row r="621" spans="4:7">
      <c r="D621" s="33"/>
      <c r="E621" s="33"/>
      <c r="F621" s="33"/>
      <c r="G621" s="33"/>
    </row>
    <row r="622" spans="4:7">
      <c r="D622" s="33"/>
      <c r="E622" s="33"/>
      <c r="F622" s="33"/>
      <c r="G622" s="33"/>
    </row>
    <row r="623" spans="4:7">
      <c r="D623" s="33"/>
      <c r="E623" s="33"/>
      <c r="F623" s="33"/>
      <c r="G623" s="33"/>
    </row>
    <row r="624" spans="4:7">
      <c r="D624" s="33"/>
      <c r="E624" s="33"/>
      <c r="F624" s="33"/>
      <c r="G624" s="33"/>
    </row>
    <row r="625" spans="4:7">
      <c r="D625" s="33"/>
      <c r="E625" s="33"/>
      <c r="F625" s="33"/>
      <c r="G625" s="33"/>
    </row>
    <row r="626" spans="4:7">
      <c r="D626" s="33"/>
      <c r="E626" s="33"/>
      <c r="F626" s="33"/>
      <c r="G626" s="33"/>
    </row>
    <row r="627" spans="4:7">
      <c r="D627" s="33"/>
      <c r="E627" s="33"/>
      <c r="F627" s="33"/>
      <c r="G627" s="33"/>
    </row>
    <row r="628" spans="4:7">
      <c r="D628" s="33"/>
      <c r="E628" s="33"/>
      <c r="F628" s="33"/>
      <c r="G628" s="33"/>
    </row>
    <row r="629" spans="4:7">
      <c r="D629" s="33"/>
      <c r="E629" s="33"/>
      <c r="F629" s="33"/>
      <c r="G629" s="33"/>
    </row>
    <row r="630" spans="4:7">
      <c r="D630" s="33"/>
      <c r="E630" s="33"/>
      <c r="F630" s="33"/>
      <c r="G630" s="33"/>
    </row>
    <row r="631" spans="4:7">
      <c r="D631" s="33"/>
      <c r="E631" s="33"/>
      <c r="F631" s="33"/>
      <c r="G631" s="33"/>
    </row>
    <row r="632" spans="4:7">
      <c r="D632" s="33"/>
      <c r="E632" s="33"/>
      <c r="F632" s="33"/>
      <c r="G632" s="33"/>
    </row>
    <row r="633" spans="4:7">
      <c r="D633" s="33"/>
      <c r="E633" s="33"/>
      <c r="F633" s="33"/>
      <c r="G633" s="33"/>
    </row>
    <row r="634" spans="4:7">
      <c r="D634" s="33"/>
      <c r="E634" s="33"/>
      <c r="F634" s="33"/>
      <c r="G634" s="33"/>
    </row>
    <row r="635" spans="4:7">
      <c r="D635" s="33"/>
      <c r="E635" s="33"/>
      <c r="F635" s="33"/>
      <c r="G635" s="33"/>
    </row>
    <row r="636" spans="4:7">
      <c r="D636" s="33"/>
      <c r="E636" s="33"/>
      <c r="F636" s="33"/>
      <c r="G636" s="33"/>
    </row>
    <row r="637" spans="4:7">
      <c r="D637" s="33"/>
      <c r="E637" s="33"/>
      <c r="F637" s="33"/>
      <c r="G637" s="33"/>
    </row>
    <row r="638" spans="4:7">
      <c r="D638" s="33"/>
      <c r="E638" s="33"/>
      <c r="F638" s="33"/>
      <c r="G638" s="33"/>
    </row>
    <row r="639" spans="4:7">
      <c r="D639" s="33"/>
      <c r="E639" s="33"/>
      <c r="F639" s="33"/>
      <c r="G639" s="33"/>
    </row>
    <row r="640" spans="4:7">
      <c r="D640" s="33"/>
      <c r="E640" s="33"/>
      <c r="F640" s="33"/>
      <c r="G640" s="33"/>
    </row>
    <row r="641" spans="4:7">
      <c r="D641" s="33"/>
      <c r="E641" s="33"/>
      <c r="F641" s="33"/>
      <c r="G641" s="33"/>
    </row>
    <row r="642" spans="4:7">
      <c r="D642" s="33"/>
      <c r="E642" s="33"/>
      <c r="F642" s="33"/>
      <c r="G642" s="33"/>
    </row>
    <row r="643" spans="4:7">
      <c r="D643" s="33"/>
      <c r="E643" s="33"/>
      <c r="F643" s="33"/>
      <c r="G643" s="33"/>
    </row>
    <row r="644" spans="4:7">
      <c r="D644" s="33"/>
      <c r="E644" s="33"/>
      <c r="F644" s="33"/>
      <c r="G644" s="33"/>
    </row>
    <row r="645" spans="4:7">
      <c r="D645" s="33"/>
      <c r="E645" s="33"/>
      <c r="F645" s="33"/>
      <c r="G645" s="33"/>
    </row>
    <row r="646" spans="4:7">
      <c r="D646" s="33"/>
      <c r="E646" s="33"/>
      <c r="F646" s="33"/>
      <c r="G646" s="33"/>
    </row>
    <row r="647" spans="4:7">
      <c r="D647" s="33"/>
      <c r="E647" s="33"/>
      <c r="F647" s="33"/>
      <c r="G647" s="33"/>
    </row>
    <row r="648" spans="4:7">
      <c r="D648" s="33"/>
      <c r="E648" s="33"/>
      <c r="F648" s="33"/>
      <c r="G648" s="33"/>
    </row>
    <row r="649" spans="4:7">
      <c r="D649" s="33"/>
      <c r="E649" s="33"/>
      <c r="F649" s="33"/>
      <c r="G649" s="33"/>
    </row>
    <row r="650" spans="4:7">
      <c r="D650" s="33"/>
      <c r="E650" s="33"/>
      <c r="F650" s="33"/>
      <c r="G650" s="33"/>
    </row>
    <row r="651" spans="4:7">
      <c r="D651" s="33"/>
      <c r="E651" s="33"/>
      <c r="F651" s="33"/>
      <c r="G651" s="33"/>
    </row>
    <row r="652" spans="4:7">
      <c r="D652" s="33"/>
      <c r="E652" s="33"/>
      <c r="F652" s="33"/>
      <c r="G652" s="33"/>
    </row>
    <row r="653" spans="4:7">
      <c r="D653" s="33"/>
      <c r="E653" s="33"/>
      <c r="F653" s="33"/>
      <c r="G653" s="33"/>
    </row>
    <row r="654" spans="4:7">
      <c r="D654" s="33"/>
      <c r="E654" s="33"/>
      <c r="F654" s="33"/>
      <c r="G654" s="33"/>
    </row>
    <row r="655" spans="4:7">
      <c r="D655" s="33"/>
      <c r="E655" s="33"/>
      <c r="F655" s="33"/>
      <c r="G655" s="33"/>
    </row>
    <row r="656" spans="4:7">
      <c r="D656" s="33"/>
      <c r="E656" s="33"/>
      <c r="F656" s="33"/>
      <c r="G656" s="33"/>
    </row>
    <row r="657" spans="4:7">
      <c r="D657" s="33"/>
      <c r="E657" s="33"/>
      <c r="F657" s="33"/>
      <c r="G657" s="33"/>
    </row>
    <row r="658" spans="4:7">
      <c r="D658" s="33"/>
      <c r="E658" s="33"/>
      <c r="F658" s="33"/>
      <c r="G658" s="33"/>
    </row>
    <row r="659" spans="4:7">
      <c r="D659" s="33"/>
      <c r="E659" s="33"/>
      <c r="F659" s="33"/>
      <c r="G659" s="33"/>
    </row>
    <row r="660" spans="4:7">
      <c r="D660" s="33"/>
      <c r="E660" s="33"/>
      <c r="F660" s="33"/>
      <c r="G660" s="33"/>
    </row>
    <row r="661" spans="4:7">
      <c r="D661" s="33"/>
      <c r="E661" s="33"/>
      <c r="F661" s="33"/>
      <c r="G661" s="33"/>
    </row>
    <row r="662" spans="4:7">
      <c r="D662" s="33"/>
      <c r="E662" s="33"/>
      <c r="F662" s="33"/>
      <c r="G662" s="33"/>
    </row>
    <row r="663" spans="4:7">
      <c r="D663" s="33"/>
      <c r="E663" s="33"/>
      <c r="F663" s="33"/>
      <c r="G663" s="33"/>
    </row>
    <row r="664" spans="4:7">
      <c r="D664" s="33"/>
      <c r="E664" s="33"/>
      <c r="F664" s="33"/>
      <c r="G664" s="33"/>
    </row>
    <row r="665" spans="4:7">
      <c r="D665" s="33"/>
      <c r="E665" s="33"/>
      <c r="F665" s="33"/>
      <c r="G665" s="33"/>
    </row>
    <row r="666" spans="4:7">
      <c r="D666" s="33"/>
      <c r="E666" s="33"/>
      <c r="F666" s="33"/>
      <c r="G666" s="33"/>
    </row>
    <row r="667" spans="4:7">
      <c r="D667" s="33"/>
      <c r="E667" s="33"/>
      <c r="F667" s="33"/>
      <c r="G667" s="33"/>
    </row>
    <row r="668" spans="4:7">
      <c r="D668" s="33"/>
      <c r="E668" s="33"/>
      <c r="F668" s="33"/>
      <c r="G668" s="33"/>
    </row>
    <row r="669" spans="4:7">
      <c r="D669" s="33"/>
      <c r="E669" s="33"/>
      <c r="F669" s="33"/>
      <c r="G669" s="33"/>
    </row>
    <row r="670" spans="4:7">
      <c r="D670" s="33"/>
      <c r="E670" s="33"/>
      <c r="F670" s="33"/>
      <c r="G670" s="33"/>
    </row>
    <row r="671" spans="4:7">
      <c r="D671" s="33"/>
      <c r="E671" s="33"/>
      <c r="F671" s="33"/>
      <c r="G671" s="33"/>
    </row>
    <row r="672" spans="4:7">
      <c r="D672" s="33"/>
      <c r="E672" s="33"/>
      <c r="F672" s="33"/>
      <c r="G672" s="33"/>
    </row>
    <row r="673" spans="4:7">
      <c r="D673" s="33"/>
      <c r="E673" s="33"/>
      <c r="F673" s="33"/>
      <c r="G673" s="33"/>
    </row>
    <row r="674" spans="4:7">
      <c r="D674" s="33"/>
      <c r="E674" s="33"/>
      <c r="F674" s="33"/>
      <c r="G674" s="33"/>
    </row>
  </sheetData>
  <sheetProtection password="9F76" sheet="1" objects="1" scenarios="1" formatCells="0" formatColumns="0" formatRows="0" insertColumns="0" insertRows="0"/>
  <mergeCells count="55">
    <mergeCell ref="A66:B66"/>
    <mergeCell ref="A70:B70"/>
    <mergeCell ref="A73:B73"/>
    <mergeCell ref="A71:B71"/>
    <mergeCell ref="A72:B72"/>
    <mergeCell ref="A69:B69"/>
    <mergeCell ref="A61:B61"/>
    <mergeCell ref="A62:B62"/>
    <mergeCell ref="A54:B54"/>
    <mergeCell ref="A65:B65"/>
    <mergeCell ref="A64:B64"/>
    <mergeCell ref="A68:B68"/>
    <mergeCell ref="A67:B67"/>
    <mergeCell ref="A55:B55"/>
    <mergeCell ref="A56:B56"/>
    <mergeCell ref="A38:B38"/>
    <mergeCell ref="A39:B39"/>
    <mergeCell ref="A43:B43"/>
    <mergeCell ref="A44:B44"/>
    <mergeCell ref="A40:B40"/>
    <mergeCell ref="A42:B42"/>
    <mergeCell ref="A50:B50"/>
    <mergeCell ref="A52:B52"/>
    <mergeCell ref="A63:B63"/>
    <mergeCell ref="A60:B60"/>
    <mergeCell ref="A41:B41"/>
    <mergeCell ref="A48:B48"/>
    <mergeCell ref="A49:B49"/>
    <mergeCell ref="A45:B45"/>
    <mergeCell ref="A57:B57"/>
    <mergeCell ref="A58:B58"/>
    <mergeCell ref="A59:B59"/>
    <mergeCell ref="A51:B51"/>
    <mergeCell ref="A53:B53"/>
    <mergeCell ref="A33:B33"/>
    <mergeCell ref="A47:B47"/>
    <mergeCell ref="A34:B34"/>
    <mergeCell ref="A35:B35"/>
    <mergeCell ref="A46:B46"/>
    <mergeCell ref="A36:B36"/>
    <mergeCell ref="A37:B37"/>
    <mergeCell ref="C5:G5"/>
    <mergeCell ref="A7:B8"/>
    <mergeCell ref="C7:C8"/>
    <mergeCell ref="D7:D8"/>
    <mergeCell ref="E7:E8"/>
    <mergeCell ref="G7:G8"/>
    <mergeCell ref="A5:B5"/>
    <mergeCell ref="A1:G1"/>
    <mergeCell ref="A3:B3"/>
    <mergeCell ref="C3:G3"/>
    <mergeCell ref="A4:B4"/>
    <mergeCell ref="C4:G4"/>
    <mergeCell ref="A2:B2"/>
    <mergeCell ref="C2:G2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BB676"/>
  <sheetViews>
    <sheetView workbookViewId="0">
      <pane ySplit="1" topLeftCell="A2" activePane="bottomLeft" state="frozen"/>
      <selection activeCell="B1" sqref="B1"/>
      <selection pane="bottomLeft" activeCell="A33" sqref="A33:B33"/>
    </sheetView>
  </sheetViews>
  <sheetFormatPr defaultRowHeight="9.75"/>
  <cols>
    <col min="1" max="1" width="5.140625" style="28" customWidth="1"/>
    <col min="2" max="2" width="36.140625" style="34" customWidth="1"/>
    <col min="3" max="3" width="4.28515625" style="32" customWidth="1"/>
    <col min="4" max="4" width="15.5703125" style="28" customWidth="1"/>
    <col min="5" max="5" width="20.28515625" style="28" customWidth="1"/>
    <col min="6" max="10" width="6.42578125" style="28" customWidth="1"/>
    <col min="11" max="11" width="5.140625" style="28" customWidth="1"/>
    <col min="12" max="12" width="4.85546875" style="28" hidden="1" customWidth="1"/>
    <col min="13" max="15" width="6.42578125" style="28" hidden="1" customWidth="1"/>
    <col min="16" max="16" width="0.140625" style="28" hidden="1" customWidth="1"/>
    <col min="17" max="19" width="6.42578125" style="28" hidden="1" customWidth="1"/>
    <col min="20" max="24" width="9.140625" style="84"/>
    <col min="25" max="16384" width="9.140625" style="28"/>
  </cols>
  <sheetData>
    <row r="1" spans="1:54" s="27" customFormat="1" ht="12.75">
      <c r="A1" s="636" t="s">
        <v>188</v>
      </c>
      <c r="B1" s="636"/>
      <c r="C1" s="636"/>
      <c r="D1" s="636"/>
      <c r="E1" s="636"/>
      <c r="F1" s="637"/>
      <c r="G1" s="637"/>
      <c r="H1" s="637"/>
      <c r="I1" s="637"/>
      <c r="J1" s="637"/>
      <c r="K1" s="637"/>
      <c r="L1" s="637"/>
      <c r="M1" s="637"/>
      <c r="N1" s="638"/>
      <c r="O1" s="638"/>
      <c r="P1" s="638"/>
      <c r="Q1" s="638"/>
      <c r="R1" s="638"/>
      <c r="S1" s="638"/>
      <c r="T1" s="83"/>
      <c r="U1" s="83"/>
      <c r="V1" s="83"/>
      <c r="W1" s="83"/>
      <c r="X1" s="83"/>
    </row>
    <row r="2" spans="1:54" s="27" customFormat="1" ht="11.25">
      <c r="A2" s="42"/>
      <c r="B2" s="42"/>
      <c r="C2" s="42"/>
      <c r="D2" s="42"/>
      <c r="E2" s="42"/>
      <c r="L2" s="28"/>
      <c r="M2" s="28"/>
      <c r="N2" s="28"/>
      <c r="O2" s="28"/>
      <c r="P2" s="28"/>
      <c r="Q2" s="28"/>
      <c r="R2" s="28"/>
      <c r="S2" s="28"/>
      <c r="T2" s="84"/>
      <c r="U2" s="84"/>
      <c r="V2" s="84"/>
      <c r="W2" s="84"/>
      <c r="X2" s="84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</row>
    <row r="3" spans="1:54" ht="15.75">
      <c r="A3" s="574" t="s">
        <v>271</v>
      </c>
      <c r="B3" s="575"/>
      <c r="C3" s="643" t="s">
        <v>320</v>
      </c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</row>
    <row r="4" spans="1:54" ht="15.75">
      <c r="A4" s="574" t="s">
        <v>277</v>
      </c>
      <c r="B4" s="575"/>
      <c r="C4" s="609" t="str">
        <f ca="1">IF(ISBLANK(Polročná_správa!B12),"  ",Polročná_správa!B12)</f>
        <v>Hornonitrianske bane Prievidza, a.s. v skratke HBP, a.s.</v>
      </c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</row>
    <row r="5" spans="1:54" ht="15.75">
      <c r="A5" s="574" t="s">
        <v>243</v>
      </c>
      <c r="B5" s="587"/>
      <c r="C5" s="609" t="str">
        <f ca="1">IF(ISBLANK(Polročná_správa!E6),"  ",Polročná_správa!E6)</f>
        <v>36 005 622</v>
      </c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</row>
    <row r="6" spans="1:54" ht="11.25" customHeight="1">
      <c r="A6" s="29"/>
      <c r="B6" s="30"/>
      <c r="C6" s="31"/>
      <c r="D6" s="29"/>
      <c r="E6" s="29"/>
    </row>
    <row r="7" spans="1:54" ht="13.5" customHeight="1">
      <c r="A7" s="639" t="s">
        <v>272</v>
      </c>
      <c r="B7" s="640"/>
      <c r="C7" s="613" t="s">
        <v>99</v>
      </c>
      <c r="D7" s="615"/>
      <c r="E7" s="615" t="s">
        <v>33</v>
      </c>
      <c r="F7" s="613" t="s">
        <v>100</v>
      </c>
      <c r="G7" s="614"/>
      <c r="H7" s="615"/>
      <c r="I7" s="613" t="s">
        <v>37</v>
      </c>
      <c r="J7" s="614"/>
      <c r="K7" s="615"/>
      <c r="L7" s="611"/>
      <c r="M7" s="612"/>
      <c r="N7" s="611"/>
      <c r="O7" s="612"/>
      <c r="P7" s="611"/>
      <c r="Q7" s="612"/>
      <c r="R7" s="611"/>
      <c r="S7" s="612"/>
    </row>
    <row r="8" spans="1:54" ht="13.5" customHeight="1">
      <c r="A8" s="641"/>
      <c r="B8" s="642"/>
      <c r="C8" s="619"/>
      <c r="D8" s="618"/>
      <c r="E8" s="618"/>
      <c r="F8" s="616"/>
      <c r="G8" s="617"/>
      <c r="H8" s="618"/>
      <c r="I8" s="616"/>
      <c r="J8" s="617"/>
      <c r="K8" s="618"/>
      <c r="L8" s="611"/>
      <c r="M8" s="612"/>
      <c r="N8" s="611"/>
      <c r="O8" s="612"/>
      <c r="P8" s="611"/>
      <c r="Q8" s="612"/>
      <c r="R8" s="611"/>
      <c r="S8" s="612"/>
    </row>
    <row r="9" spans="1:54" ht="13.5" customHeight="1">
      <c r="A9" s="628" t="s">
        <v>324</v>
      </c>
      <c r="B9" s="629"/>
      <c r="C9" s="625">
        <v>99651880</v>
      </c>
      <c r="D9" s="627"/>
      <c r="E9" s="223">
        <v>6119859</v>
      </c>
      <c r="F9" s="630">
        <v>-29383660</v>
      </c>
      <c r="G9" s="631"/>
      <c r="H9" s="632"/>
      <c r="I9" s="625">
        <v>76388079</v>
      </c>
      <c r="J9" s="626"/>
      <c r="K9" s="627"/>
      <c r="L9" s="608"/>
      <c r="M9" s="608"/>
      <c r="N9" s="608"/>
      <c r="O9" s="608"/>
      <c r="P9" s="608"/>
      <c r="Q9" s="608"/>
      <c r="R9" s="608"/>
      <c r="S9" s="608"/>
    </row>
    <row r="10" spans="1:54" ht="13.5" hidden="1" customHeight="1">
      <c r="A10" s="623"/>
      <c r="B10" s="624"/>
      <c r="C10" s="649"/>
      <c r="D10" s="652"/>
      <c r="E10" s="232"/>
      <c r="F10" s="649"/>
      <c r="G10" s="650"/>
      <c r="H10" s="651"/>
      <c r="I10" s="649"/>
      <c r="J10" s="650"/>
      <c r="K10" s="651"/>
      <c r="L10" s="608"/>
      <c r="M10" s="608"/>
      <c r="N10" s="608"/>
      <c r="O10" s="608"/>
      <c r="P10" s="608"/>
      <c r="Q10" s="608"/>
      <c r="R10" s="608"/>
      <c r="S10" s="608"/>
    </row>
    <row r="11" spans="1:54" ht="13.5" customHeight="1">
      <c r="A11" s="192" t="s">
        <v>101</v>
      </c>
      <c r="B11" s="192"/>
      <c r="C11" s="633"/>
      <c r="D11" s="635"/>
      <c r="E11" s="235"/>
      <c r="F11" s="633"/>
      <c r="G11" s="634"/>
      <c r="H11" s="635"/>
      <c r="I11" s="633"/>
      <c r="J11" s="634"/>
      <c r="K11" s="635"/>
      <c r="L11" s="608"/>
      <c r="M11" s="608"/>
      <c r="N11" s="608"/>
      <c r="O11" s="608"/>
      <c r="P11" s="608"/>
      <c r="Q11" s="608"/>
      <c r="R11" s="608"/>
      <c r="S11" s="608"/>
    </row>
    <row r="12" spans="1:54" ht="13.5" customHeight="1">
      <c r="A12" s="193" t="s">
        <v>102</v>
      </c>
      <c r="B12" s="193"/>
      <c r="C12" s="625">
        <v>0</v>
      </c>
      <c r="D12" s="627"/>
      <c r="E12" s="223">
        <v>0</v>
      </c>
      <c r="F12" s="625">
        <v>0</v>
      </c>
      <c r="G12" s="626"/>
      <c r="H12" s="627"/>
      <c r="I12" s="625">
        <v>0</v>
      </c>
      <c r="J12" s="626"/>
      <c r="K12" s="627"/>
      <c r="L12" s="608"/>
      <c r="M12" s="608"/>
      <c r="N12" s="608"/>
      <c r="O12" s="608"/>
      <c r="P12" s="608"/>
      <c r="Q12" s="608"/>
      <c r="R12" s="608"/>
      <c r="S12" s="608"/>
    </row>
    <row r="13" spans="1:54" ht="13.5" customHeight="1">
      <c r="A13" s="193" t="s">
        <v>103</v>
      </c>
      <c r="B13" s="193"/>
      <c r="C13" s="625">
        <v>0</v>
      </c>
      <c r="D13" s="627"/>
      <c r="E13" s="223">
        <v>0</v>
      </c>
      <c r="F13" s="625">
        <v>0</v>
      </c>
      <c r="G13" s="626"/>
      <c r="H13" s="627"/>
      <c r="I13" s="625">
        <v>0</v>
      </c>
      <c r="J13" s="626"/>
      <c r="K13" s="627"/>
      <c r="L13" s="608"/>
      <c r="M13" s="608"/>
      <c r="N13" s="608"/>
      <c r="O13" s="608"/>
      <c r="P13" s="608"/>
      <c r="Q13" s="608"/>
      <c r="R13" s="608"/>
      <c r="S13" s="608"/>
    </row>
    <row r="14" spans="1:54" ht="13.5" customHeight="1">
      <c r="A14" s="193" t="s">
        <v>93</v>
      </c>
      <c r="B14" s="193"/>
      <c r="C14" s="620">
        <v>0</v>
      </c>
      <c r="D14" s="622"/>
      <c r="E14" s="223">
        <v>0</v>
      </c>
      <c r="F14" s="620">
        <v>6428886</v>
      </c>
      <c r="G14" s="621"/>
      <c r="H14" s="622"/>
      <c r="I14" s="620">
        <v>6428886</v>
      </c>
      <c r="J14" s="621"/>
      <c r="K14" s="622"/>
      <c r="L14" s="608"/>
      <c r="M14" s="608"/>
      <c r="N14" s="608"/>
      <c r="O14" s="608"/>
      <c r="P14" s="608"/>
      <c r="Q14" s="608"/>
      <c r="R14" s="608"/>
      <c r="S14" s="608"/>
    </row>
    <row r="15" spans="1:54" ht="13.5" customHeight="1">
      <c r="A15" s="194" t="s">
        <v>104</v>
      </c>
      <c r="B15" s="194"/>
      <c r="C15" s="620">
        <v>0</v>
      </c>
      <c r="D15" s="622"/>
      <c r="E15" s="223">
        <v>0</v>
      </c>
      <c r="F15" s="620">
        <v>6428886</v>
      </c>
      <c r="G15" s="621"/>
      <c r="H15" s="622"/>
      <c r="I15" s="620">
        <v>6428886</v>
      </c>
      <c r="J15" s="621"/>
      <c r="K15" s="622"/>
      <c r="L15" s="608"/>
      <c r="M15" s="608"/>
      <c r="N15" s="608"/>
      <c r="O15" s="608"/>
      <c r="P15" s="608"/>
      <c r="Q15" s="608"/>
      <c r="R15" s="608"/>
      <c r="S15" s="608"/>
    </row>
    <row r="16" spans="1:54" ht="13.5" customHeight="1">
      <c r="A16" s="195" t="s">
        <v>105</v>
      </c>
      <c r="B16" s="195"/>
      <c r="C16" s="620">
        <v>0</v>
      </c>
      <c r="D16" s="622"/>
      <c r="E16" s="223">
        <v>244990</v>
      </c>
      <c r="F16" s="630">
        <v>-244990</v>
      </c>
      <c r="G16" s="631"/>
      <c r="H16" s="632"/>
      <c r="I16" s="620">
        <v>0</v>
      </c>
      <c r="J16" s="621"/>
      <c r="K16" s="622"/>
      <c r="L16" s="608"/>
      <c r="M16" s="608"/>
      <c r="N16" s="608"/>
      <c r="O16" s="608"/>
      <c r="P16" s="608"/>
      <c r="Q16" s="608"/>
      <c r="R16" s="608"/>
      <c r="S16" s="608"/>
    </row>
    <row r="17" spans="1:19" ht="13.5" customHeight="1">
      <c r="A17" s="628" t="s">
        <v>287</v>
      </c>
      <c r="B17" s="629"/>
      <c r="C17" s="620">
        <v>99651880</v>
      </c>
      <c r="D17" s="622"/>
      <c r="E17" s="223">
        <v>6364849</v>
      </c>
      <c r="F17" s="630">
        <v>-23199764</v>
      </c>
      <c r="G17" s="631"/>
      <c r="H17" s="632"/>
      <c r="I17" s="620">
        <v>82816965</v>
      </c>
      <c r="J17" s="621"/>
      <c r="K17" s="622"/>
      <c r="L17" s="608"/>
      <c r="M17" s="608"/>
      <c r="N17" s="608"/>
      <c r="O17" s="608"/>
      <c r="P17" s="608"/>
      <c r="Q17" s="608"/>
      <c r="R17" s="608"/>
      <c r="S17" s="608"/>
    </row>
    <row r="18" spans="1:19" ht="13.5" hidden="1" customHeight="1">
      <c r="A18" s="628"/>
      <c r="B18" s="629"/>
      <c r="C18" s="620"/>
      <c r="D18" s="622"/>
      <c r="E18" s="223"/>
      <c r="F18" s="630"/>
      <c r="G18" s="631"/>
      <c r="H18" s="632"/>
      <c r="I18" s="620"/>
      <c r="J18" s="621"/>
      <c r="K18" s="622"/>
      <c r="L18" s="608"/>
      <c r="M18" s="608"/>
      <c r="N18" s="608"/>
      <c r="O18" s="608"/>
      <c r="P18" s="608"/>
      <c r="Q18" s="608"/>
      <c r="R18" s="608"/>
      <c r="S18" s="608"/>
    </row>
    <row r="19" spans="1:19" ht="13.5" hidden="1" customHeight="1">
      <c r="A19" s="653"/>
      <c r="B19" s="654"/>
      <c r="C19" s="633"/>
      <c r="D19" s="645"/>
      <c r="E19" s="237"/>
      <c r="F19" s="633"/>
      <c r="G19" s="634"/>
      <c r="H19" s="635"/>
      <c r="I19" s="633"/>
      <c r="J19" s="634"/>
      <c r="K19" s="635"/>
      <c r="L19" s="608"/>
      <c r="M19" s="608"/>
      <c r="N19" s="608"/>
      <c r="O19" s="608"/>
      <c r="P19" s="608"/>
      <c r="Q19" s="608"/>
      <c r="R19" s="608"/>
      <c r="S19" s="608"/>
    </row>
    <row r="20" spans="1:19" ht="13.5" customHeight="1">
      <c r="A20" s="628" t="s">
        <v>101</v>
      </c>
      <c r="B20" s="629"/>
      <c r="C20" s="633"/>
      <c r="D20" s="645"/>
      <c r="E20" s="237"/>
      <c r="F20" s="633"/>
      <c r="G20" s="634"/>
      <c r="H20" s="635"/>
      <c r="I20" s="633"/>
      <c r="J20" s="634"/>
      <c r="K20" s="635"/>
      <c r="L20" s="608"/>
      <c r="M20" s="608"/>
      <c r="N20" s="608"/>
      <c r="O20" s="608"/>
      <c r="P20" s="608"/>
      <c r="Q20" s="608"/>
      <c r="R20" s="608"/>
      <c r="S20" s="608"/>
    </row>
    <row r="21" spans="1:19" ht="13.5" customHeight="1">
      <c r="A21" s="193" t="s">
        <v>102</v>
      </c>
      <c r="B21" s="193"/>
      <c r="C21" s="233"/>
      <c r="D21" s="234">
        <v>0</v>
      </c>
      <c r="E21" s="223">
        <v>0</v>
      </c>
      <c r="F21" s="625">
        <v>0</v>
      </c>
      <c r="G21" s="626"/>
      <c r="H21" s="627"/>
      <c r="I21" s="625">
        <v>0</v>
      </c>
      <c r="J21" s="626"/>
      <c r="K21" s="627"/>
      <c r="L21" s="271"/>
      <c r="M21" s="270"/>
      <c r="N21" s="270"/>
      <c r="O21" s="270"/>
      <c r="P21" s="270"/>
      <c r="Q21" s="270"/>
      <c r="R21" s="270"/>
      <c r="S21" s="270"/>
    </row>
    <row r="22" spans="1:19" ht="13.5" customHeight="1">
      <c r="A22" s="193" t="s">
        <v>107</v>
      </c>
      <c r="B22" s="239"/>
      <c r="C22" s="233"/>
      <c r="D22" s="234">
        <v>0</v>
      </c>
      <c r="E22" s="223">
        <v>0</v>
      </c>
      <c r="F22" s="625">
        <v>0</v>
      </c>
      <c r="G22" s="626"/>
      <c r="H22" s="627"/>
      <c r="I22" s="625">
        <v>0</v>
      </c>
      <c r="J22" s="626"/>
      <c r="K22" s="627"/>
      <c r="L22" s="271"/>
      <c r="M22" s="270"/>
      <c r="N22" s="270"/>
      <c r="O22" s="270"/>
      <c r="P22" s="270"/>
      <c r="Q22" s="270"/>
      <c r="R22" s="270"/>
      <c r="S22" s="270"/>
    </row>
    <row r="23" spans="1:19" ht="13.5" customHeight="1">
      <c r="A23" s="657" t="s">
        <v>93</v>
      </c>
      <c r="B23" s="658"/>
      <c r="C23" s="625">
        <v>0</v>
      </c>
      <c r="D23" s="627"/>
      <c r="E23" s="223">
        <v>0</v>
      </c>
      <c r="F23" s="630">
        <v>-5464520</v>
      </c>
      <c r="G23" s="631"/>
      <c r="H23" s="632"/>
      <c r="I23" s="630">
        <v>-5464520</v>
      </c>
      <c r="J23" s="631"/>
      <c r="K23" s="632"/>
      <c r="L23" s="608"/>
      <c r="M23" s="608"/>
      <c r="N23" s="608"/>
      <c r="O23" s="608"/>
      <c r="P23" s="608"/>
      <c r="Q23" s="608"/>
      <c r="R23" s="608"/>
      <c r="S23" s="608"/>
    </row>
    <row r="24" spans="1:19" ht="13.5" customHeight="1">
      <c r="A24" s="628" t="s">
        <v>104</v>
      </c>
      <c r="B24" s="629"/>
      <c r="C24" s="625">
        <v>0</v>
      </c>
      <c r="D24" s="627"/>
      <c r="E24" s="236">
        <v>0</v>
      </c>
      <c r="F24" s="630">
        <v>-5464520</v>
      </c>
      <c r="G24" s="631"/>
      <c r="H24" s="632"/>
      <c r="I24" s="630">
        <v>-5464520</v>
      </c>
      <c r="J24" s="631"/>
      <c r="K24" s="632"/>
      <c r="L24" s="608"/>
      <c r="M24" s="608"/>
      <c r="N24" s="608"/>
      <c r="O24" s="608"/>
      <c r="P24" s="608"/>
      <c r="Q24" s="608"/>
      <c r="R24" s="608"/>
      <c r="S24" s="608"/>
    </row>
    <row r="25" spans="1:19" ht="13.5" hidden="1" customHeight="1">
      <c r="A25" s="653"/>
      <c r="B25" s="654"/>
      <c r="C25" s="633"/>
      <c r="D25" s="645"/>
      <c r="E25" s="237"/>
      <c r="F25" s="633"/>
      <c r="G25" s="634"/>
      <c r="H25" s="635"/>
      <c r="I25" s="633"/>
      <c r="J25" s="634"/>
      <c r="K25" s="635"/>
      <c r="L25" s="608"/>
      <c r="M25" s="608"/>
      <c r="N25" s="608"/>
      <c r="O25" s="608"/>
      <c r="P25" s="608"/>
      <c r="Q25" s="608"/>
      <c r="R25" s="608"/>
      <c r="S25" s="608"/>
    </row>
    <row r="26" spans="1:19" ht="13.5" customHeight="1">
      <c r="A26" s="628" t="s">
        <v>325</v>
      </c>
      <c r="B26" s="629"/>
      <c r="C26" s="625">
        <v>99651880</v>
      </c>
      <c r="D26" s="627"/>
      <c r="E26" s="236">
        <v>6364849</v>
      </c>
      <c r="F26" s="630">
        <v>-28664284</v>
      </c>
      <c r="G26" s="631"/>
      <c r="H26" s="632"/>
      <c r="I26" s="625">
        <v>77352445</v>
      </c>
      <c r="J26" s="626"/>
      <c r="K26" s="627"/>
      <c r="L26" s="608"/>
      <c r="M26" s="608"/>
      <c r="N26" s="608"/>
      <c r="O26" s="608"/>
      <c r="P26" s="608"/>
      <c r="Q26" s="608"/>
      <c r="R26" s="608"/>
      <c r="S26" s="608"/>
    </row>
    <row r="27" spans="1:19" ht="13.5" hidden="1" customHeight="1">
      <c r="A27" s="653"/>
      <c r="B27" s="654"/>
      <c r="C27" s="633"/>
      <c r="D27" s="645"/>
      <c r="E27" s="237"/>
      <c r="F27" s="633"/>
      <c r="G27" s="634"/>
      <c r="H27" s="635"/>
      <c r="I27" s="633"/>
      <c r="J27" s="634"/>
      <c r="K27" s="635"/>
      <c r="L27" s="608"/>
      <c r="M27" s="608"/>
      <c r="N27" s="608"/>
      <c r="O27" s="608"/>
      <c r="P27" s="608"/>
      <c r="Q27" s="608"/>
      <c r="R27" s="608"/>
      <c r="S27" s="608"/>
    </row>
    <row r="28" spans="1:19" ht="13.5" customHeight="1">
      <c r="A28" s="628" t="s">
        <v>101</v>
      </c>
      <c r="B28" s="629"/>
      <c r="C28" s="646"/>
      <c r="D28" s="648"/>
      <c r="E28" s="238"/>
      <c r="F28" s="646"/>
      <c r="G28" s="647"/>
      <c r="H28" s="648"/>
      <c r="I28" s="646"/>
      <c r="J28" s="647"/>
      <c r="K28" s="648"/>
      <c r="L28" s="608"/>
      <c r="M28" s="608"/>
      <c r="N28" s="608"/>
      <c r="O28" s="608"/>
      <c r="P28" s="608"/>
      <c r="Q28" s="608"/>
      <c r="R28" s="608"/>
      <c r="S28" s="608"/>
    </row>
    <row r="29" spans="1:19" ht="13.5" customHeight="1">
      <c r="A29" s="657" t="s">
        <v>106</v>
      </c>
      <c r="B29" s="658"/>
      <c r="C29" s="620">
        <v>0</v>
      </c>
      <c r="D29" s="622"/>
      <c r="E29" s="223">
        <v>0</v>
      </c>
      <c r="F29" s="620">
        <v>0</v>
      </c>
      <c r="G29" s="621"/>
      <c r="H29" s="622"/>
      <c r="I29" s="620">
        <v>0</v>
      </c>
      <c r="J29" s="621"/>
      <c r="K29" s="622"/>
      <c r="L29" s="608"/>
      <c r="M29" s="608"/>
      <c r="N29" s="608"/>
      <c r="O29" s="608"/>
      <c r="P29" s="608"/>
      <c r="Q29" s="608"/>
      <c r="R29" s="608"/>
      <c r="S29" s="608"/>
    </row>
    <row r="30" spans="1:19" ht="13.5" customHeight="1">
      <c r="A30" s="657" t="s">
        <v>107</v>
      </c>
      <c r="B30" s="658"/>
      <c r="C30" s="620">
        <v>0</v>
      </c>
      <c r="D30" s="622"/>
      <c r="E30" s="223">
        <v>0</v>
      </c>
      <c r="F30" s="620">
        <v>0</v>
      </c>
      <c r="G30" s="621"/>
      <c r="H30" s="622"/>
      <c r="I30" s="620">
        <v>0</v>
      </c>
      <c r="J30" s="621"/>
      <c r="K30" s="622"/>
      <c r="L30" s="608"/>
      <c r="M30" s="608"/>
      <c r="N30" s="608"/>
      <c r="O30" s="608"/>
      <c r="P30" s="608"/>
      <c r="Q30" s="608"/>
      <c r="R30" s="608"/>
      <c r="S30" s="608"/>
    </row>
    <row r="31" spans="1:19" ht="13.5" customHeight="1">
      <c r="A31" s="657" t="s">
        <v>93</v>
      </c>
      <c r="B31" s="658"/>
      <c r="C31" s="620">
        <v>0</v>
      </c>
      <c r="D31" s="622"/>
      <c r="E31" s="223">
        <v>0</v>
      </c>
      <c r="F31" s="620">
        <v>972045</v>
      </c>
      <c r="G31" s="621"/>
      <c r="H31" s="622"/>
      <c r="I31" s="620">
        <v>972045</v>
      </c>
      <c r="J31" s="621"/>
      <c r="K31" s="622"/>
      <c r="L31" s="608"/>
      <c r="M31" s="608"/>
      <c r="N31" s="608"/>
      <c r="O31" s="608"/>
      <c r="P31" s="608"/>
      <c r="Q31" s="608"/>
      <c r="R31" s="608"/>
      <c r="S31" s="608"/>
    </row>
    <row r="32" spans="1:19" ht="13.5" customHeight="1">
      <c r="A32" s="628" t="s">
        <v>104</v>
      </c>
      <c r="B32" s="629"/>
      <c r="C32" s="620">
        <v>0</v>
      </c>
      <c r="D32" s="622"/>
      <c r="E32" s="223">
        <v>0</v>
      </c>
      <c r="F32" s="620">
        <v>972045</v>
      </c>
      <c r="G32" s="621"/>
      <c r="H32" s="622"/>
      <c r="I32" s="620">
        <v>972045</v>
      </c>
      <c r="J32" s="621"/>
      <c r="K32" s="622"/>
      <c r="L32" s="608"/>
      <c r="M32" s="608"/>
      <c r="N32" s="608"/>
      <c r="O32" s="608"/>
      <c r="P32" s="608"/>
      <c r="Q32" s="608"/>
      <c r="R32" s="608"/>
      <c r="S32" s="608"/>
    </row>
    <row r="33" spans="1:19" ht="13.5" customHeight="1">
      <c r="A33" s="655" t="s">
        <v>108</v>
      </c>
      <c r="B33" s="656"/>
      <c r="C33" s="620">
        <v>0</v>
      </c>
      <c r="D33" s="622"/>
      <c r="E33" s="223">
        <v>96436</v>
      </c>
      <c r="F33" s="630">
        <v>-96436</v>
      </c>
      <c r="G33" s="631"/>
      <c r="H33" s="632"/>
      <c r="I33" s="620">
        <v>0</v>
      </c>
      <c r="J33" s="621"/>
      <c r="K33" s="622"/>
      <c r="L33" s="608"/>
      <c r="M33" s="608"/>
      <c r="N33" s="608"/>
      <c r="O33" s="608"/>
      <c r="P33" s="608"/>
      <c r="Q33" s="608"/>
      <c r="R33" s="608"/>
      <c r="S33" s="608"/>
    </row>
    <row r="34" spans="1:19" ht="13.5" hidden="1" customHeight="1">
      <c r="A34" s="628"/>
      <c r="B34" s="629"/>
      <c r="C34" s="620"/>
      <c r="D34" s="622"/>
      <c r="E34" s="223"/>
      <c r="F34" s="620"/>
      <c r="G34" s="621"/>
      <c r="H34" s="622"/>
      <c r="I34" s="620"/>
      <c r="J34" s="621"/>
      <c r="K34" s="622"/>
      <c r="L34" s="608"/>
      <c r="M34" s="608"/>
      <c r="N34" s="608"/>
      <c r="O34" s="608"/>
      <c r="P34" s="608"/>
      <c r="Q34" s="608"/>
      <c r="R34" s="608"/>
      <c r="S34" s="608"/>
    </row>
    <row r="35" spans="1:19" ht="13.5" customHeight="1">
      <c r="A35" s="628" t="s">
        <v>323</v>
      </c>
      <c r="B35" s="629"/>
      <c r="C35" s="620">
        <v>99651880</v>
      </c>
      <c r="D35" s="622"/>
      <c r="E35" s="223">
        <v>6461285</v>
      </c>
      <c r="F35" s="630">
        <v>-27788675</v>
      </c>
      <c r="G35" s="631"/>
      <c r="H35" s="632"/>
      <c r="I35" s="620">
        <v>78324490</v>
      </c>
      <c r="J35" s="621"/>
      <c r="K35" s="622"/>
      <c r="L35" s="608"/>
      <c r="M35" s="608"/>
      <c r="N35" s="608"/>
      <c r="O35" s="608"/>
      <c r="P35" s="608"/>
      <c r="Q35" s="608"/>
      <c r="R35" s="608"/>
      <c r="S35" s="608"/>
    </row>
    <row r="36" spans="1:19" ht="1.5" customHeight="1">
      <c r="A36" s="653"/>
      <c r="B36" s="654"/>
      <c r="C36" s="661"/>
      <c r="D36" s="662"/>
      <c r="E36" s="140"/>
      <c r="F36" s="668"/>
      <c r="G36" s="669"/>
      <c r="H36" s="662"/>
      <c r="I36" s="668"/>
      <c r="J36" s="669"/>
      <c r="K36" s="669"/>
      <c r="L36" s="608"/>
      <c r="M36" s="608"/>
      <c r="N36" s="608"/>
      <c r="O36" s="608"/>
      <c r="P36" s="608"/>
      <c r="Q36" s="608"/>
      <c r="R36" s="608"/>
      <c r="S36" s="608"/>
    </row>
    <row r="37" spans="1:19" ht="12.75">
      <c r="A37" s="665"/>
      <c r="B37" s="666"/>
      <c r="C37" s="663"/>
      <c r="D37" s="664"/>
      <c r="E37" s="157"/>
      <c r="F37" s="670"/>
      <c r="G37" s="670"/>
      <c r="H37" s="670"/>
      <c r="I37" s="670"/>
      <c r="J37" s="670"/>
      <c r="K37" s="670"/>
      <c r="L37" s="608"/>
      <c r="M37" s="608"/>
      <c r="N37" s="608"/>
      <c r="O37" s="608"/>
      <c r="P37" s="608"/>
      <c r="Q37" s="608"/>
      <c r="R37" s="608"/>
      <c r="S37" s="608"/>
    </row>
    <row r="38" spans="1:19" ht="12.75">
      <c r="A38" s="605"/>
      <c r="B38" s="606"/>
      <c r="C38" s="659"/>
      <c r="D38" s="660"/>
      <c r="E38" s="55"/>
      <c r="F38" s="667"/>
      <c r="G38" s="667"/>
      <c r="H38" s="667"/>
      <c r="I38" s="667"/>
      <c r="J38" s="667"/>
      <c r="K38" s="667"/>
      <c r="L38" s="608"/>
      <c r="M38" s="608"/>
      <c r="N38" s="608"/>
      <c r="O38" s="608"/>
      <c r="P38" s="608"/>
      <c r="Q38" s="608"/>
      <c r="R38" s="608"/>
      <c r="S38" s="608"/>
    </row>
    <row r="39" spans="1:19" ht="12.75">
      <c r="A39" s="605"/>
      <c r="B39" s="606"/>
      <c r="C39" s="659"/>
      <c r="D39" s="660"/>
      <c r="E39" s="55"/>
      <c r="F39" s="667"/>
      <c r="G39" s="667"/>
      <c r="H39" s="667"/>
      <c r="I39" s="667"/>
      <c r="J39" s="667"/>
      <c r="K39" s="667"/>
      <c r="L39" s="608"/>
      <c r="M39" s="608"/>
      <c r="N39" s="608"/>
      <c r="O39" s="608"/>
      <c r="P39" s="608"/>
      <c r="Q39" s="608"/>
      <c r="R39" s="608"/>
      <c r="S39" s="608"/>
    </row>
    <row r="40" spans="1:19" ht="12.75">
      <c r="A40" s="605"/>
      <c r="B40" s="606"/>
      <c r="C40" s="659"/>
      <c r="D40" s="660"/>
      <c r="E40" s="55"/>
      <c r="F40" s="667"/>
      <c r="G40" s="667"/>
      <c r="H40" s="667"/>
      <c r="I40" s="667"/>
      <c r="J40" s="667"/>
      <c r="K40" s="667"/>
      <c r="L40" s="608"/>
      <c r="M40" s="608"/>
      <c r="N40" s="608"/>
      <c r="O40" s="608"/>
      <c r="P40" s="608"/>
      <c r="Q40" s="608"/>
      <c r="R40" s="608"/>
      <c r="S40" s="608"/>
    </row>
    <row r="41" spans="1:19" ht="12.75">
      <c r="A41" s="605"/>
      <c r="B41" s="606"/>
      <c r="C41" s="659"/>
      <c r="D41" s="660"/>
      <c r="E41" s="55"/>
      <c r="F41" s="667"/>
      <c r="G41" s="667"/>
      <c r="H41" s="667"/>
      <c r="I41" s="667"/>
      <c r="J41" s="667"/>
      <c r="K41" s="667"/>
      <c r="L41" s="608"/>
      <c r="M41" s="608"/>
      <c r="N41" s="608"/>
      <c r="O41" s="608"/>
      <c r="P41" s="608"/>
      <c r="Q41" s="608"/>
      <c r="R41" s="608"/>
      <c r="S41" s="608"/>
    </row>
    <row r="42" spans="1:19" ht="12.75">
      <c r="A42" s="605"/>
      <c r="B42" s="606"/>
      <c r="C42" s="659"/>
      <c r="D42" s="660"/>
      <c r="E42" s="85"/>
      <c r="F42" s="667"/>
      <c r="G42" s="667"/>
      <c r="H42" s="667"/>
      <c r="I42" s="667"/>
      <c r="J42" s="667"/>
      <c r="K42" s="667"/>
      <c r="L42" s="608"/>
      <c r="M42" s="608"/>
      <c r="N42" s="608"/>
      <c r="O42" s="608"/>
      <c r="P42" s="608"/>
      <c r="Q42" s="608"/>
      <c r="R42" s="608"/>
      <c r="S42" s="608"/>
    </row>
    <row r="43" spans="1:19" ht="12.75">
      <c r="A43" s="605"/>
      <c r="B43" s="606"/>
      <c r="C43" s="659"/>
      <c r="D43" s="660"/>
      <c r="E43" s="85"/>
      <c r="F43" s="667"/>
      <c r="G43" s="667"/>
      <c r="H43" s="667"/>
      <c r="I43" s="667"/>
      <c r="J43" s="667"/>
      <c r="K43" s="667"/>
      <c r="L43" s="608"/>
      <c r="M43" s="608"/>
      <c r="N43" s="608"/>
      <c r="O43" s="608"/>
      <c r="P43" s="608"/>
      <c r="Q43" s="608"/>
      <c r="R43" s="608"/>
      <c r="S43" s="608"/>
    </row>
    <row r="44" spans="1:19" ht="12.75">
      <c r="A44" s="605"/>
      <c r="B44" s="606"/>
      <c r="C44" s="659"/>
      <c r="D44" s="660"/>
      <c r="E44" s="55"/>
      <c r="F44" s="667"/>
      <c r="G44" s="667"/>
      <c r="H44" s="667"/>
      <c r="I44" s="667"/>
      <c r="J44" s="667"/>
      <c r="K44" s="667"/>
      <c r="L44" s="608"/>
      <c r="M44" s="608"/>
      <c r="N44" s="608"/>
      <c r="O44" s="608"/>
      <c r="P44" s="608"/>
      <c r="Q44" s="608"/>
      <c r="R44" s="608"/>
      <c r="S44" s="608"/>
    </row>
    <row r="45" spans="1:19" ht="12.75">
      <c r="A45" s="605"/>
      <c r="B45" s="606"/>
      <c r="C45" s="659"/>
      <c r="D45" s="660"/>
      <c r="E45" s="55"/>
      <c r="F45" s="667"/>
      <c r="G45" s="667"/>
      <c r="H45" s="667"/>
      <c r="I45" s="667"/>
      <c r="J45" s="667"/>
      <c r="K45" s="667"/>
      <c r="L45" s="608"/>
      <c r="M45" s="608"/>
      <c r="N45" s="608"/>
      <c r="O45" s="608"/>
      <c r="P45" s="608"/>
      <c r="Q45" s="608"/>
      <c r="R45" s="608"/>
      <c r="S45" s="608"/>
    </row>
    <row r="46" spans="1:19" ht="12.75">
      <c r="A46" s="605"/>
      <c r="B46" s="606"/>
      <c r="C46" s="659"/>
      <c r="D46" s="660"/>
      <c r="E46" s="55"/>
      <c r="F46" s="667"/>
      <c r="G46" s="667"/>
      <c r="H46" s="667"/>
      <c r="I46" s="667"/>
      <c r="J46" s="667"/>
      <c r="K46" s="667"/>
      <c r="L46" s="608"/>
      <c r="M46" s="608"/>
      <c r="N46" s="608"/>
      <c r="O46" s="608"/>
      <c r="P46" s="608"/>
      <c r="Q46" s="608"/>
      <c r="R46" s="608"/>
      <c r="S46" s="608"/>
    </row>
    <row r="47" spans="1:19" ht="12.75">
      <c r="A47" s="605"/>
      <c r="B47" s="606"/>
      <c r="C47" s="659"/>
      <c r="D47" s="660"/>
      <c r="E47" s="55"/>
      <c r="F47" s="667"/>
      <c r="G47" s="667"/>
      <c r="H47" s="667"/>
      <c r="I47" s="667"/>
      <c r="J47" s="667"/>
      <c r="K47" s="667"/>
      <c r="L47" s="608"/>
      <c r="M47" s="608"/>
      <c r="N47" s="608"/>
      <c r="O47" s="608"/>
      <c r="P47" s="608"/>
      <c r="Q47" s="608"/>
      <c r="R47" s="608"/>
      <c r="S47" s="608"/>
    </row>
    <row r="48" spans="1:19" ht="12.75">
      <c r="A48" s="605"/>
      <c r="B48" s="606"/>
      <c r="C48" s="659"/>
      <c r="D48" s="660"/>
      <c r="E48" s="55"/>
      <c r="F48" s="667"/>
      <c r="G48" s="667"/>
      <c r="H48" s="667"/>
      <c r="I48" s="667"/>
      <c r="J48" s="667"/>
      <c r="K48" s="667"/>
      <c r="L48" s="608"/>
      <c r="M48" s="608"/>
      <c r="N48" s="608"/>
      <c r="O48" s="608"/>
      <c r="P48" s="608"/>
      <c r="Q48" s="608"/>
      <c r="R48" s="608"/>
      <c r="S48" s="608"/>
    </row>
    <row r="49" spans="1:19" ht="12.75">
      <c r="A49" s="605"/>
      <c r="B49" s="606"/>
      <c r="C49" s="659"/>
      <c r="D49" s="660"/>
      <c r="E49" s="55"/>
      <c r="F49" s="667"/>
      <c r="G49" s="667"/>
      <c r="H49" s="667"/>
      <c r="I49" s="667"/>
      <c r="J49" s="667"/>
      <c r="K49" s="667"/>
      <c r="L49" s="608"/>
      <c r="M49" s="608"/>
      <c r="N49" s="608"/>
      <c r="O49" s="608"/>
      <c r="P49" s="608"/>
      <c r="Q49" s="608"/>
      <c r="R49" s="608"/>
      <c r="S49" s="608"/>
    </row>
    <row r="50" spans="1:19" ht="12.75">
      <c r="A50" s="605"/>
      <c r="B50" s="606"/>
      <c r="C50" s="659"/>
      <c r="D50" s="660"/>
      <c r="E50" s="55"/>
      <c r="F50" s="667"/>
      <c r="G50" s="667"/>
      <c r="H50" s="667"/>
      <c r="I50" s="667"/>
      <c r="J50" s="667"/>
      <c r="K50" s="667"/>
      <c r="L50" s="608"/>
      <c r="M50" s="608"/>
      <c r="N50" s="608"/>
      <c r="O50" s="608"/>
      <c r="P50" s="608"/>
      <c r="Q50" s="608"/>
      <c r="R50" s="608"/>
      <c r="S50" s="608"/>
    </row>
    <row r="51" spans="1:19" ht="12.75">
      <c r="A51" s="605"/>
      <c r="B51" s="606"/>
      <c r="C51" s="659"/>
      <c r="D51" s="660"/>
      <c r="E51" s="85"/>
      <c r="F51" s="667"/>
      <c r="G51" s="667"/>
      <c r="H51" s="667"/>
      <c r="I51" s="667"/>
      <c r="J51" s="667"/>
      <c r="K51" s="667"/>
      <c r="L51" s="608"/>
      <c r="M51" s="608"/>
      <c r="N51" s="608"/>
      <c r="O51" s="608"/>
      <c r="P51" s="608"/>
      <c r="Q51" s="608"/>
      <c r="R51" s="608"/>
      <c r="S51" s="608"/>
    </row>
    <row r="52" spans="1:19" ht="12.75">
      <c r="A52" s="605"/>
      <c r="B52" s="606"/>
      <c r="C52" s="659"/>
      <c r="D52" s="660"/>
      <c r="E52" s="55"/>
      <c r="F52" s="667"/>
      <c r="G52" s="667"/>
      <c r="H52" s="667"/>
      <c r="I52" s="667"/>
      <c r="J52" s="667"/>
      <c r="K52" s="667"/>
      <c r="L52" s="608"/>
      <c r="M52" s="608"/>
      <c r="N52" s="608"/>
      <c r="O52" s="608"/>
      <c r="P52" s="608"/>
      <c r="Q52" s="608"/>
      <c r="R52" s="608"/>
      <c r="S52" s="608"/>
    </row>
    <row r="53" spans="1:19" ht="12.75">
      <c r="A53" s="605"/>
      <c r="B53" s="606"/>
      <c r="C53" s="659"/>
      <c r="D53" s="660"/>
      <c r="E53" s="55"/>
      <c r="F53" s="667"/>
      <c r="G53" s="667"/>
      <c r="H53" s="667"/>
      <c r="I53" s="667"/>
      <c r="J53" s="667"/>
      <c r="K53" s="667"/>
      <c r="L53" s="608"/>
      <c r="M53" s="608"/>
      <c r="N53" s="608"/>
      <c r="O53" s="608"/>
      <c r="P53" s="608"/>
      <c r="Q53" s="608"/>
      <c r="R53" s="608"/>
      <c r="S53" s="608"/>
    </row>
    <row r="54" spans="1:19" ht="12.75">
      <c r="A54" s="605"/>
      <c r="B54" s="606"/>
      <c r="C54" s="659"/>
      <c r="D54" s="660"/>
      <c r="E54" s="55"/>
      <c r="F54" s="667"/>
      <c r="G54" s="667"/>
      <c r="H54" s="667"/>
      <c r="I54" s="667"/>
      <c r="J54" s="667"/>
      <c r="K54" s="667"/>
      <c r="L54" s="608"/>
      <c r="M54" s="608"/>
      <c r="N54" s="608"/>
      <c r="O54" s="608"/>
      <c r="P54" s="608"/>
      <c r="Q54" s="608"/>
      <c r="R54" s="608"/>
      <c r="S54" s="608"/>
    </row>
    <row r="55" spans="1:19" ht="12.75">
      <c r="A55" s="605"/>
      <c r="B55" s="606"/>
      <c r="C55" s="659"/>
      <c r="D55" s="660"/>
      <c r="E55" s="55"/>
      <c r="F55" s="667"/>
      <c r="G55" s="667"/>
      <c r="H55" s="667"/>
      <c r="I55" s="667"/>
      <c r="J55" s="667"/>
      <c r="K55" s="667"/>
      <c r="L55" s="608"/>
      <c r="M55" s="608"/>
      <c r="N55" s="608"/>
      <c r="O55" s="608"/>
      <c r="P55" s="608"/>
      <c r="Q55" s="608"/>
      <c r="R55" s="608"/>
      <c r="S55" s="608"/>
    </row>
    <row r="56" spans="1:19" ht="12.75">
      <c r="A56" s="605"/>
      <c r="B56" s="606"/>
      <c r="C56" s="659"/>
      <c r="D56" s="660"/>
      <c r="E56" s="55"/>
      <c r="F56" s="667"/>
      <c r="G56" s="667"/>
      <c r="H56" s="667"/>
      <c r="I56" s="667"/>
      <c r="J56" s="667"/>
      <c r="K56" s="667"/>
      <c r="L56" s="608"/>
      <c r="M56" s="608"/>
      <c r="N56" s="608"/>
      <c r="O56" s="608"/>
      <c r="P56" s="608"/>
      <c r="Q56" s="608"/>
      <c r="R56" s="608"/>
      <c r="S56" s="608"/>
    </row>
    <row r="57" spans="1:19" ht="12.75">
      <c r="A57" s="605"/>
      <c r="B57" s="606"/>
      <c r="C57" s="659"/>
      <c r="D57" s="660"/>
      <c r="E57" s="55"/>
      <c r="F57" s="667"/>
      <c r="G57" s="667"/>
      <c r="H57" s="667"/>
      <c r="I57" s="667"/>
      <c r="J57" s="667"/>
      <c r="K57" s="667"/>
      <c r="L57" s="608"/>
      <c r="M57" s="608"/>
      <c r="N57" s="608"/>
      <c r="O57" s="608"/>
      <c r="P57" s="608"/>
      <c r="Q57" s="608"/>
      <c r="R57" s="608"/>
      <c r="S57" s="608"/>
    </row>
    <row r="58" spans="1:19" ht="12.75">
      <c r="A58" s="605"/>
      <c r="B58" s="606"/>
      <c r="C58" s="659"/>
      <c r="D58" s="660"/>
      <c r="E58" s="85"/>
      <c r="F58" s="667"/>
      <c r="G58" s="667"/>
      <c r="H58" s="667"/>
      <c r="I58" s="667"/>
      <c r="J58" s="667"/>
      <c r="K58" s="667"/>
      <c r="L58" s="608"/>
      <c r="M58" s="608"/>
      <c r="N58" s="608"/>
      <c r="O58" s="608"/>
      <c r="P58" s="608"/>
      <c r="Q58" s="608"/>
      <c r="R58" s="608"/>
      <c r="S58" s="608"/>
    </row>
    <row r="59" spans="1:19" ht="12.75">
      <c r="A59" s="605"/>
      <c r="B59" s="606"/>
      <c r="C59" s="659"/>
      <c r="D59" s="660"/>
      <c r="E59" s="55"/>
      <c r="F59" s="667"/>
      <c r="G59" s="667"/>
      <c r="H59" s="667"/>
      <c r="I59" s="667"/>
      <c r="J59" s="667"/>
      <c r="K59" s="667"/>
      <c r="L59" s="608"/>
      <c r="M59" s="608"/>
      <c r="N59" s="608"/>
      <c r="O59" s="608"/>
      <c r="P59" s="608"/>
      <c r="Q59" s="608"/>
      <c r="R59" s="608"/>
      <c r="S59" s="608"/>
    </row>
    <row r="60" spans="1:19" ht="12.75">
      <c r="A60" s="605"/>
      <c r="B60" s="606"/>
      <c r="C60" s="659"/>
      <c r="D60" s="660"/>
      <c r="E60" s="55"/>
      <c r="F60" s="667"/>
      <c r="G60" s="667"/>
      <c r="H60" s="667"/>
      <c r="I60" s="667"/>
      <c r="J60" s="667"/>
      <c r="K60" s="667"/>
      <c r="L60" s="608"/>
      <c r="M60" s="608"/>
      <c r="N60" s="608"/>
      <c r="O60" s="608"/>
      <c r="P60" s="608"/>
      <c r="Q60" s="608"/>
      <c r="R60" s="608"/>
      <c r="S60" s="608"/>
    </row>
    <row r="61" spans="1:19" ht="12.75">
      <c r="A61" s="605"/>
      <c r="B61" s="606"/>
      <c r="C61" s="659"/>
      <c r="D61" s="660"/>
      <c r="E61" s="55"/>
      <c r="F61" s="667"/>
      <c r="G61" s="667"/>
      <c r="H61" s="667"/>
      <c r="I61" s="667"/>
      <c r="J61" s="667"/>
      <c r="K61" s="667"/>
      <c r="L61" s="608"/>
      <c r="M61" s="608"/>
      <c r="N61" s="608"/>
      <c r="O61" s="608"/>
      <c r="P61" s="608"/>
      <c r="Q61" s="608"/>
      <c r="R61" s="608"/>
      <c r="S61" s="608"/>
    </row>
    <row r="62" spans="1:19" ht="12.75">
      <c r="A62" s="605"/>
      <c r="B62" s="606"/>
      <c r="C62" s="659"/>
      <c r="D62" s="660"/>
      <c r="E62" s="55"/>
      <c r="F62" s="667"/>
      <c r="G62" s="667"/>
      <c r="H62" s="667"/>
      <c r="I62" s="667"/>
      <c r="J62" s="667"/>
      <c r="K62" s="667"/>
      <c r="L62" s="608"/>
      <c r="M62" s="608"/>
      <c r="N62" s="608"/>
      <c r="O62" s="608"/>
      <c r="P62" s="608"/>
      <c r="Q62" s="608"/>
      <c r="R62" s="608"/>
      <c r="S62" s="608"/>
    </row>
    <row r="63" spans="1:19" ht="12.75">
      <c r="A63" s="605"/>
      <c r="B63" s="606"/>
      <c r="C63" s="659"/>
      <c r="D63" s="660"/>
      <c r="E63" s="55"/>
      <c r="F63" s="667"/>
      <c r="G63" s="667"/>
      <c r="H63" s="667"/>
      <c r="I63" s="667"/>
      <c r="J63" s="667"/>
      <c r="K63" s="667"/>
      <c r="L63" s="608"/>
      <c r="M63" s="608"/>
      <c r="N63" s="608"/>
      <c r="O63" s="608"/>
      <c r="P63" s="608"/>
      <c r="Q63" s="608"/>
      <c r="R63" s="608"/>
      <c r="S63" s="608"/>
    </row>
    <row r="64" spans="1:19" ht="12.75">
      <c r="A64" s="605"/>
      <c r="B64" s="606"/>
      <c r="C64" s="659"/>
      <c r="D64" s="660"/>
      <c r="E64" s="55"/>
      <c r="F64" s="667"/>
      <c r="G64" s="667"/>
      <c r="H64" s="667"/>
      <c r="I64" s="667"/>
      <c r="J64" s="667"/>
      <c r="K64" s="667"/>
      <c r="L64" s="608"/>
      <c r="M64" s="608"/>
      <c r="N64" s="608"/>
      <c r="O64" s="608"/>
      <c r="P64" s="608"/>
      <c r="Q64" s="608"/>
      <c r="R64" s="608"/>
      <c r="S64" s="608"/>
    </row>
    <row r="65" spans="1:19" ht="12.75">
      <c r="A65" s="605"/>
      <c r="B65" s="606"/>
      <c r="C65" s="659"/>
      <c r="D65" s="660"/>
      <c r="E65" s="55"/>
      <c r="F65" s="667"/>
      <c r="G65" s="667"/>
      <c r="H65" s="667"/>
      <c r="I65" s="667"/>
      <c r="J65" s="667"/>
      <c r="K65" s="667"/>
      <c r="L65" s="608"/>
      <c r="M65" s="608"/>
      <c r="N65" s="608"/>
      <c r="O65" s="608"/>
      <c r="P65" s="608"/>
      <c r="Q65" s="608"/>
      <c r="R65" s="608"/>
      <c r="S65" s="608"/>
    </row>
    <row r="66" spans="1:19" ht="12.75">
      <c r="A66" s="605"/>
      <c r="B66" s="606"/>
      <c r="C66" s="659"/>
      <c r="D66" s="660"/>
      <c r="E66" s="85"/>
      <c r="F66" s="667"/>
      <c r="G66" s="667"/>
      <c r="H66" s="667"/>
      <c r="I66" s="667"/>
      <c r="J66" s="667"/>
      <c r="K66" s="667"/>
      <c r="L66" s="608"/>
      <c r="M66" s="608"/>
      <c r="N66" s="608"/>
      <c r="O66" s="608"/>
      <c r="P66" s="608"/>
      <c r="Q66" s="608"/>
      <c r="R66" s="608"/>
      <c r="S66" s="608"/>
    </row>
    <row r="67" spans="1:19" ht="12.75">
      <c r="A67" s="605"/>
      <c r="B67" s="606"/>
      <c r="C67" s="659"/>
      <c r="D67" s="660"/>
      <c r="E67" s="55"/>
      <c r="F67" s="667"/>
      <c r="G67" s="667"/>
      <c r="H67" s="667"/>
      <c r="I67" s="667"/>
      <c r="J67" s="667"/>
      <c r="K67" s="667"/>
      <c r="L67" s="608"/>
      <c r="M67" s="608"/>
      <c r="N67" s="608"/>
      <c r="O67" s="608"/>
      <c r="P67" s="608"/>
      <c r="Q67" s="608"/>
      <c r="R67" s="608"/>
      <c r="S67" s="608"/>
    </row>
    <row r="68" spans="1:19" ht="12.75">
      <c r="A68" s="605"/>
      <c r="B68" s="606"/>
      <c r="C68" s="659"/>
      <c r="D68" s="660"/>
      <c r="E68" s="55"/>
      <c r="F68" s="667"/>
      <c r="G68" s="667"/>
      <c r="H68" s="667"/>
      <c r="I68" s="667"/>
      <c r="J68" s="667"/>
      <c r="K68" s="667"/>
      <c r="L68" s="608"/>
      <c r="M68" s="608"/>
      <c r="N68" s="608"/>
      <c r="O68" s="608"/>
      <c r="P68" s="608"/>
      <c r="Q68" s="608"/>
      <c r="R68" s="608"/>
      <c r="S68" s="608"/>
    </row>
    <row r="69" spans="1:19" ht="12.75">
      <c r="A69" s="605"/>
      <c r="B69" s="606"/>
      <c r="C69" s="659"/>
      <c r="D69" s="660"/>
      <c r="E69" s="55"/>
      <c r="F69" s="667"/>
      <c r="G69" s="667"/>
      <c r="H69" s="667"/>
      <c r="I69" s="667"/>
      <c r="J69" s="667"/>
      <c r="K69" s="667"/>
      <c r="L69" s="608"/>
      <c r="M69" s="608"/>
      <c r="N69" s="608"/>
      <c r="O69" s="608"/>
      <c r="P69" s="608"/>
      <c r="Q69" s="608"/>
      <c r="R69" s="608"/>
      <c r="S69" s="608"/>
    </row>
    <row r="70" spans="1:19" ht="12.75">
      <c r="A70" s="605"/>
      <c r="B70" s="606"/>
      <c r="C70" s="659"/>
      <c r="D70" s="660"/>
      <c r="E70" s="55"/>
      <c r="F70" s="667"/>
      <c r="G70" s="667"/>
      <c r="H70" s="667"/>
      <c r="I70" s="667"/>
      <c r="J70" s="667"/>
      <c r="K70" s="667"/>
      <c r="L70" s="608"/>
      <c r="M70" s="608"/>
      <c r="N70" s="608"/>
      <c r="O70" s="608"/>
      <c r="P70" s="608"/>
      <c r="Q70" s="608"/>
      <c r="R70" s="608"/>
      <c r="S70" s="608"/>
    </row>
    <row r="71" spans="1:19" ht="12.75">
      <c r="A71" s="605"/>
      <c r="B71" s="606"/>
      <c r="C71" s="659"/>
      <c r="D71" s="660"/>
      <c r="E71" s="55"/>
      <c r="F71" s="667"/>
      <c r="G71" s="667"/>
      <c r="H71" s="667"/>
      <c r="I71" s="667"/>
      <c r="J71" s="667"/>
      <c r="K71" s="667"/>
      <c r="L71" s="608"/>
      <c r="M71" s="608"/>
      <c r="N71" s="608"/>
      <c r="O71" s="608"/>
      <c r="P71" s="608"/>
      <c r="Q71" s="608"/>
      <c r="R71" s="608"/>
      <c r="S71" s="608"/>
    </row>
    <row r="72" spans="1:19" ht="12.75">
      <c r="A72" s="605"/>
      <c r="B72" s="606"/>
      <c r="C72" s="659"/>
      <c r="D72" s="660"/>
      <c r="E72" s="85"/>
      <c r="F72" s="667"/>
      <c r="G72" s="667"/>
      <c r="H72" s="667"/>
      <c r="I72" s="667"/>
      <c r="J72" s="667"/>
      <c r="K72" s="667"/>
      <c r="L72" s="608"/>
      <c r="M72" s="608"/>
      <c r="N72" s="608"/>
      <c r="O72" s="608"/>
      <c r="P72" s="608"/>
      <c r="Q72" s="608"/>
      <c r="R72" s="608"/>
      <c r="S72" s="608"/>
    </row>
    <row r="73" spans="1:19" ht="12.75">
      <c r="A73" s="605"/>
      <c r="B73" s="606"/>
      <c r="C73" s="659"/>
      <c r="D73" s="660"/>
      <c r="E73" s="55"/>
      <c r="F73" s="667"/>
      <c r="G73" s="667"/>
      <c r="H73" s="667"/>
      <c r="I73" s="667"/>
      <c r="J73" s="667"/>
      <c r="K73" s="667"/>
      <c r="L73" s="608"/>
      <c r="M73" s="608"/>
      <c r="N73" s="608"/>
      <c r="O73" s="608"/>
      <c r="P73" s="608"/>
      <c r="Q73" s="608"/>
      <c r="R73" s="608"/>
      <c r="S73" s="608"/>
    </row>
    <row r="74" spans="1:19" ht="12.75">
      <c r="A74" s="605"/>
      <c r="B74" s="606"/>
      <c r="C74" s="659"/>
      <c r="D74" s="660"/>
      <c r="E74" s="55"/>
      <c r="F74" s="667"/>
      <c r="G74" s="667"/>
      <c r="H74" s="667"/>
      <c r="I74" s="667"/>
      <c r="J74" s="667"/>
      <c r="K74" s="667"/>
      <c r="L74" s="608"/>
      <c r="M74" s="608"/>
      <c r="N74" s="608"/>
      <c r="O74" s="608"/>
      <c r="P74" s="608"/>
      <c r="Q74" s="608"/>
      <c r="R74" s="608"/>
      <c r="S74" s="608"/>
    </row>
    <row r="75" spans="1:19" ht="12.75">
      <c r="A75" s="605"/>
      <c r="B75" s="606"/>
      <c r="C75" s="659"/>
      <c r="D75" s="660"/>
      <c r="E75" s="85"/>
      <c r="F75" s="667"/>
      <c r="G75" s="667"/>
      <c r="H75" s="667"/>
      <c r="I75" s="667"/>
      <c r="J75" s="667"/>
      <c r="K75" s="667"/>
      <c r="L75" s="608"/>
      <c r="M75" s="608"/>
      <c r="N75" s="608"/>
      <c r="O75" s="608"/>
      <c r="P75" s="608"/>
      <c r="Q75" s="608"/>
      <c r="R75" s="608"/>
      <c r="S75" s="608"/>
    </row>
    <row r="76" spans="1:19">
      <c r="A76" s="93"/>
      <c r="B76" s="185"/>
      <c r="C76" s="186"/>
      <c r="D76" s="161"/>
      <c r="E76" s="161"/>
      <c r="F76" s="93"/>
      <c r="G76" s="93"/>
      <c r="H76" s="93"/>
      <c r="I76" s="93"/>
      <c r="J76" s="93"/>
      <c r="K76" s="93"/>
      <c r="L76" s="84"/>
      <c r="M76" s="84"/>
      <c r="N76" s="84"/>
      <c r="O76" s="84"/>
      <c r="P76" s="84"/>
      <c r="Q76" s="84"/>
      <c r="R76" s="84"/>
      <c r="S76" s="84"/>
    </row>
    <row r="77" spans="1:19">
      <c r="A77" s="93"/>
      <c r="B77" s="187"/>
      <c r="C77" s="186"/>
      <c r="D77" s="161"/>
      <c r="E77" s="161"/>
      <c r="F77" s="93"/>
      <c r="G77" s="93"/>
      <c r="H77" s="93"/>
      <c r="I77" s="93"/>
      <c r="J77" s="93"/>
      <c r="K77" s="93"/>
      <c r="L77" s="84"/>
      <c r="M77" s="84"/>
      <c r="N77" s="84"/>
      <c r="O77" s="84"/>
      <c r="P77" s="84"/>
      <c r="Q77" s="84"/>
      <c r="R77" s="84"/>
      <c r="S77" s="84"/>
    </row>
    <row r="78" spans="1:19">
      <c r="A78" s="93"/>
      <c r="B78" s="187"/>
      <c r="C78" s="186"/>
      <c r="D78" s="161"/>
      <c r="E78" s="161"/>
      <c r="F78" s="93"/>
      <c r="G78" s="93"/>
      <c r="H78" s="93"/>
      <c r="I78" s="93"/>
      <c r="J78" s="93"/>
      <c r="K78" s="93"/>
      <c r="L78" s="84"/>
      <c r="M78" s="84"/>
      <c r="N78" s="84"/>
      <c r="O78" s="84"/>
      <c r="P78" s="84"/>
      <c r="Q78" s="84"/>
      <c r="R78" s="84"/>
      <c r="S78" s="84"/>
    </row>
    <row r="79" spans="1:19">
      <c r="A79" s="93"/>
      <c r="B79" s="187"/>
      <c r="C79" s="186"/>
      <c r="D79" s="161"/>
      <c r="E79" s="161"/>
      <c r="F79" s="93"/>
      <c r="G79" s="93"/>
      <c r="H79" s="93"/>
      <c r="I79" s="93"/>
      <c r="J79" s="93"/>
      <c r="K79" s="93"/>
      <c r="L79" s="84"/>
      <c r="M79" s="84"/>
      <c r="N79" s="84"/>
      <c r="O79" s="84"/>
      <c r="P79" s="84"/>
      <c r="Q79" s="84"/>
      <c r="R79" s="84"/>
      <c r="S79" s="84"/>
    </row>
    <row r="80" spans="1:19">
      <c r="A80" s="93"/>
      <c r="B80" s="187"/>
      <c r="C80" s="186"/>
      <c r="D80" s="161"/>
      <c r="E80" s="161"/>
      <c r="F80" s="93"/>
      <c r="G80" s="93"/>
      <c r="H80" s="93"/>
      <c r="I80" s="93"/>
      <c r="J80" s="93"/>
      <c r="K80" s="93"/>
      <c r="L80" s="84"/>
      <c r="M80" s="84"/>
      <c r="N80" s="84"/>
      <c r="O80" s="84"/>
      <c r="P80" s="84"/>
      <c r="Q80" s="84"/>
      <c r="R80" s="84"/>
      <c r="S80" s="84"/>
    </row>
    <row r="81" spans="1:19">
      <c r="A81" s="93"/>
      <c r="B81" s="187"/>
      <c r="C81" s="186"/>
      <c r="D81" s="161"/>
      <c r="E81" s="161"/>
      <c r="F81" s="93"/>
      <c r="G81" s="93"/>
      <c r="H81" s="93"/>
      <c r="I81" s="93"/>
      <c r="J81" s="93"/>
      <c r="K81" s="93"/>
      <c r="L81" s="84"/>
      <c r="M81" s="84"/>
      <c r="N81" s="84"/>
      <c r="O81" s="84"/>
      <c r="P81" s="84"/>
      <c r="Q81" s="84"/>
      <c r="R81" s="84"/>
      <c r="S81" s="84"/>
    </row>
    <row r="82" spans="1:19">
      <c r="A82" s="93"/>
      <c r="B82" s="187"/>
      <c r="C82" s="186"/>
      <c r="D82" s="161"/>
      <c r="E82" s="161"/>
      <c r="F82" s="93"/>
      <c r="G82" s="93"/>
      <c r="H82" s="93"/>
      <c r="I82" s="93"/>
      <c r="J82" s="93"/>
      <c r="K82" s="93"/>
      <c r="L82" s="84"/>
      <c r="M82" s="84"/>
      <c r="N82" s="84"/>
      <c r="O82" s="84"/>
      <c r="P82" s="84"/>
      <c r="Q82" s="84"/>
      <c r="R82" s="84"/>
      <c r="S82" s="84"/>
    </row>
    <row r="83" spans="1:19">
      <c r="A83" s="93"/>
      <c r="B83" s="187"/>
      <c r="C83" s="186"/>
      <c r="D83" s="161"/>
      <c r="E83" s="161"/>
      <c r="F83" s="93"/>
      <c r="G83" s="93"/>
      <c r="H83" s="93"/>
      <c r="I83" s="93"/>
      <c r="J83" s="93"/>
      <c r="K83" s="93"/>
      <c r="L83" s="84"/>
      <c r="M83" s="84"/>
      <c r="N83" s="84"/>
      <c r="O83" s="84"/>
      <c r="P83" s="84"/>
      <c r="Q83" s="84"/>
      <c r="R83" s="84"/>
      <c r="S83" s="84"/>
    </row>
    <row r="84" spans="1:19">
      <c r="A84" s="93"/>
      <c r="B84" s="187"/>
      <c r="C84" s="186"/>
      <c r="D84" s="161"/>
      <c r="E84" s="161"/>
      <c r="F84" s="93"/>
      <c r="G84" s="93"/>
      <c r="H84" s="93"/>
      <c r="I84" s="93"/>
      <c r="J84" s="93"/>
      <c r="K84" s="93"/>
      <c r="L84" s="84"/>
      <c r="M84" s="84"/>
      <c r="N84" s="84"/>
      <c r="O84" s="84"/>
      <c r="P84" s="84"/>
      <c r="Q84" s="84"/>
      <c r="R84" s="84"/>
      <c r="S84" s="84"/>
    </row>
    <row r="85" spans="1:19">
      <c r="A85" s="93"/>
      <c r="B85" s="187"/>
      <c r="C85" s="186"/>
      <c r="D85" s="161"/>
      <c r="E85" s="161"/>
      <c r="F85" s="93"/>
      <c r="G85" s="93"/>
      <c r="H85" s="93"/>
      <c r="I85" s="93"/>
      <c r="J85" s="93"/>
      <c r="K85" s="93"/>
      <c r="L85" s="84"/>
      <c r="M85" s="84"/>
      <c r="N85" s="84"/>
      <c r="O85" s="84"/>
      <c r="P85" s="84"/>
      <c r="Q85" s="84"/>
      <c r="R85" s="84"/>
      <c r="S85" s="84"/>
    </row>
    <row r="86" spans="1:19">
      <c r="A86" s="93"/>
      <c r="B86" s="187"/>
      <c r="C86" s="186"/>
      <c r="D86" s="161"/>
      <c r="E86" s="161"/>
      <c r="F86" s="93"/>
      <c r="G86" s="93"/>
      <c r="H86" s="93"/>
      <c r="I86" s="93"/>
      <c r="J86" s="93"/>
      <c r="K86" s="93"/>
      <c r="L86" s="84"/>
      <c r="M86" s="84"/>
      <c r="N86" s="84"/>
      <c r="O86" s="84"/>
      <c r="P86" s="84"/>
      <c r="Q86" s="84"/>
      <c r="R86" s="84"/>
      <c r="S86" s="84"/>
    </row>
    <row r="87" spans="1:19">
      <c r="A87" s="93"/>
      <c r="B87" s="187"/>
      <c r="C87" s="186"/>
      <c r="D87" s="161"/>
      <c r="E87" s="161"/>
      <c r="F87" s="93"/>
      <c r="G87" s="93"/>
      <c r="H87" s="93"/>
      <c r="I87" s="93"/>
      <c r="J87" s="93"/>
      <c r="K87" s="93"/>
      <c r="L87" s="84"/>
      <c r="M87" s="84"/>
      <c r="N87" s="84"/>
      <c r="O87" s="84"/>
      <c r="P87" s="84"/>
      <c r="Q87" s="84"/>
      <c r="R87" s="84"/>
      <c r="S87" s="84"/>
    </row>
    <row r="88" spans="1:19">
      <c r="A88" s="93"/>
      <c r="B88" s="187"/>
      <c r="C88" s="186"/>
      <c r="D88" s="161"/>
      <c r="E88" s="161"/>
      <c r="F88" s="93"/>
      <c r="G88" s="93"/>
      <c r="H88" s="93"/>
      <c r="I88" s="93"/>
      <c r="J88" s="93"/>
      <c r="K88" s="93"/>
      <c r="L88" s="84"/>
      <c r="M88" s="84"/>
      <c r="N88" s="84"/>
      <c r="O88" s="84"/>
      <c r="P88" s="84"/>
      <c r="Q88" s="84"/>
      <c r="R88" s="84"/>
      <c r="S88" s="84"/>
    </row>
    <row r="89" spans="1:19">
      <c r="A89" s="93"/>
      <c r="B89" s="187"/>
      <c r="C89" s="186"/>
      <c r="D89" s="161"/>
      <c r="E89" s="161"/>
      <c r="F89" s="93"/>
      <c r="G89" s="93"/>
      <c r="H89" s="93"/>
      <c r="I89" s="93"/>
      <c r="J89" s="93"/>
      <c r="K89" s="93"/>
      <c r="L89" s="84"/>
      <c r="M89" s="84"/>
      <c r="N89" s="84"/>
      <c r="O89" s="84"/>
      <c r="P89" s="84"/>
      <c r="Q89" s="84"/>
      <c r="R89" s="84"/>
      <c r="S89" s="84"/>
    </row>
    <row r="90" spans="1:19">
      <c r="A90" s="93"/>
      <c r="B90" s="187"/>
      <c r="C90" s="186"/>
      <c r="D90" s="161"/>
      <c r="E90" s="161"/>
      <c r="F90" s="93"/>
      <c r="G90" s="93"/>
      <c r="H90" s="93"/>
      <c r="I90" s="93"/>
      <c r="J90" s="93"/>
      <c r="K90" s="93"/>
      <c r="L90" s="84"/>
      <c r="M90" s="84"/>
      <c r="N90" s="84"/>
      <c r="O90" s="84"/>
      <c r="P90" s="84"/>
      <c r="Q90" s="84"/>
      <c r="R90" s="84"/>
      <c r="S90" s="84"/>
    </row>
    <row r="91" spans="1:19">
      <c r="A91" s="93"/>
      <c r="B91" s="187"/>
      <c r="C91" s="186"/>
      <c r="D91" s="161"/>
      <c r="E91" s="161"/>
      <c r="F91" s="93"/>
      <c r="G91" s="93"/>
      <c r="H91" s="93"/>
      <c r="I91" s="93"/>
      <c r="J91" s="93"/>
      <c r="K91" s="93"/>
      <c r="L91" s="84"/>
      <c r="M91" s="84"/>
      <c r="N91" s="84"/>
      <c r="O91" s="84"/>
      <c r="P91" s="84"/>
      <c r="Q91" s="84"/>
      <c r="R91" s="84"/>
      <c r="S91" s="84"/>
    </row>
    <row r="92" spans="1:19">
      <c r="A92" s="84"/>
      <c r="B92" s="89"/>
      <c r="C92" s="87"/>
      <c r="D92" s="88"/>
      <c r="E92" s="88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</row>
    <row r="93" spans="1:19">
      <c r="A93" s="84"/>
      <c r="B93" s="89"/>
      <c r="C93" s="87"/>
      <c r="D93" s="88"/>
      <c r="E93" s="88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</row>
    <row r="94" spans="1:19">
      <c r="A94" s="84"/>
      <c r="B94" s="89"/>
      <c r="C94" s="87"/>
      <c r="D94" s="88"/>
      <c r="E94" s="88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</row>
    <row r="95" spans="1:19">
      <c r="A95" s="84"/>
      <c r="B95" s="89"/>
      <c r="C95" s="87"/>
      <c r="D95" s="88"/>
      <c r="E95" s="88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</row>
    <row r="96" spans="1:19">
      <c r="A96" s="84"/>
      <c r="B96" s="89"/>
      <c r="C96" s="87"/>
      <c r="D96" s="88"/>
      <c r="E96" s="88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</row>
    <row r="97" spans="1:19">
      <c r="A97" s="84"/>
      <c r="B97" s="89"/>
      <c r="C97" s="87"/>
      <c r="D97" s="88"/>
      <c r="E97" s="88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</row>
    <row r="98" spans="1:19">
      <c r="A98" s="84"/>
      <c r="B98" s="89"/>
      <c r="C98" s="87"/>
      <c r="D98" s="88"/>
      <c r="E98" s="88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</row>
    <row r="99" spans="1:19">
      <c r="A99" s="84"/>
      <c r="B99" s="89"/>
      <c r="C99" s="87"/>
      <c r="D99" s="88"/>
      <c r="E99" s="88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</row>
    <row r="100" spans="1:19">
      <c r="A100" s="84"/>
      <c r="B100" s="89"/>
      <c r="C100" s="87"/>
      <c r="D100" s="88"/>
      <c r="E100" s="88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</row>
    <row r="101" spans="1:19">
      <c r="A101" s="84"/>
      <c r="B101" s="89"/>
      <c r="C101" s="87"/>
      <c r="D101" s="88"/>
      <c r="E101" s="88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</row>
    <row r="102" spans="1:19">
      <c r="A102" s="84"/>
      <c r="B102" s="89"/>
      <c r="C102" s="87"/>
      <c r="D102" s="88"/>
      <c r="E102" s="88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</row>
    <row r="103" spans="1:19">
      <c r="A103" s="84"/>
      <c r="B103" s="89"/>
      <c r="C103" s="87"/>
      <c r="D103" s="88"/>
      <c r="E103" s="88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</row>
    <row r="104" spans="1:19">
      <c r="A104" s="84"/>
      <c r="B104" s="89"/>
      <c r="C104" s="87"/>
      <c r="D104" s="88"/>
      <c r="E104" s="88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</row>
    <row r="105" spans="1:19">
      <c r="A105" s="84"/>
      <c r="B105" s="89"/>
      <c r="C105" s="87"/>
      <c r="D105" s="88"/>
      <c r="E105" s="88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</row>
    <row r="106" spans="1:19">
      <c r="A106" s="84"/>
      <c r="B106" s="89"/>
      <c r="C106" s="87"/>
      <c r="D106" s="88"/>
      <c r="E106" s="88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</row>
    <row r="107" spans="1:19">
      <c r="A107" s="84"/>
      <c r="B107" s="89"/>
      <c r="C107" s="87"/>
      <c r="D107" s="88"/>
      <c r="E107" s="88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</row>
    <row r="108" spans="1:19">
      <c r="A108" s="84"/>
      <c r="B108" s="89"/>
      <c r="C108" s="87"/>
      <c r="D108" s="88"/>
      <c r="E108" s="88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</row>
    <row r="109" spans="1:19">
      <c r="A109" s="84"/>
      <c r="B109" s="89"/>
      <c r="C109" s="87"/>
      <c r="D109" s="88"/>
      <c r="E109" s="88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</row>
    <row r="110" spans="1:19">
      <c r="A110" s="84"/>
      <c r="B110" s="89"/>
      <c r="C110" s="87"/>
      <c r="D110" s="88"/>
      <c r="E110" s="88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</row>
    <row r="111" spans="1:19">
      <c r="A111" s="84"/>
      <c r="B111" s="89"/>
      <c r="C111" s="87"/>
      <c r="D111" s="88"/>
      <c r="E111" s="88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</row>
    <row r="112" spans="1:19">
      <c r="A112" s="84"/>
      <c r="B112" s="89"/>
      <c r="C112" s="87"/>
      <c r="D112" s="88"/>
      <c r="E112" s="88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</row>
    <row r="113" spans="1:19">
      <c r="A113" s="84"/>
      <c r="B113" s="89"/>
      <c r="C113" s="87"/>
      <c r="D113" s="88"/>
      <c r="E113" s="88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</row>
    <row r="114" spans="1:19">
      <c r="A114" s="84"/>
      <c r="B114" s="89"/>
      <c r="C114" s="87"/>
      <c r="D114" s="88"/>
      <c r="E114" s="88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</row>
    <row r="115" spans="1:19">
      <c r="A115" s="84"/>
      <c r="B115" s="89"/>
      <c r="C115" s="87"/>
      <c r="D115" s="88"/>
      <c r="E115" s="88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</row>
    <row r="116" spans="1:19">
      <c r="A116" s="84"/>
      <c r="B116" s="89"/>
      <c r="C116" s="87"/>
      <c r="D116" s="88"/>
      <c r="E116" s="88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</row>
    <row r="117" spans="1:19">
      <c r="A117" s="84"/>
      <c r="B117" s="89"/>
      <c r="C117" s="87"/>
      <c r="D117" s="88"/>
      <c r="E117" s="88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</row>
    <row r="118" spans="1:19">
      <c r="D118" s="33"/>
      <c r="E118" s="33"/>
    </row>
    <row r="119" spans="1:19">
      <c r="D119" s="33"/>
      <c r="E119" s="33"/>
    </row>
    <row r="120" spans="1:19">
      <c r="D120" s="33"/>
      <c r="E120" s="33"/>
    </row>
    <row r="121" spans="1:19">
      <c r="D121" s="33"/>
      <c r="E121" s="33"/>
    </row>
    <row r="122" spans="1:19">
      <c r="D122" s="33"/>
      <c r="E122" s="33"/>
    </row>
    <row r="123" spans="1:19">
      <c r="D123" s="33"/>
      <c r="E123" s="33"/>
    </row>
    <row r="124" spans="1:19">
      <c r="D124" s="33"/>
      <c r="E124" s="33"/>
    </row>
    <row r="125" spans="1:19">
      <c r="D125" s="33"/>
      <c r="E125" s="33"/>
    </row>
    <row r="126" spans="1:19">
      <c r="D126" s="33"/>
      <c r="E126" s="33"/>
    </row>
    <row r="127" spans="1:19">
      <c r="D127" s="33"/>
      <c r="E127" s="33"/>
    </row>
    <row r="128" spans="1:19">
      <c r="D128" s="33"/>
      <c r="E128" s="33"/>
    </row>
    <row r="129" spans="4:5">
      <c r="D129" s="33"/>
      <c r="E129" s="33"/>
    </row>
    <row r="130" spans="4:5">
      <c r="D130" s="33"/>
      <c r="E130" s="33"/>
    </row>
    <row r="131" spans="4:5">
      <c r="D131" s="33"/>
      <c r="E131" s="33"/>
    </row>
    <row r="132" spans="4:5">
      <c r="D132" s="33"/>
      <c r="E132" s="33"/>
    </row>
    <row r="133" spans="4:5">
      <c r="D133" s="33"/>
      <c r="E133" s="33"/>
    </row>
    <row r="134" spans="4:5">
      <c r="D134" s="33"/>
      <c r="E134" s="33"/>
    </row>
    <row r="135" spans="4:5">
      <c r="D135" s="33"/>
      <c r="E135" s="33"/>
    </row>
    <row r="136" spans="4:5">
      <c r="D136" s="33"/>
      <c r="E136" s="33"/>
    </row>
    <row r="137" spans="4:5">
      <c r="D137" s="33"/>
      <c r="E137" s="33"/>
    </row>
    <row r="138" spans="4:5">
      <c r="D138" s="33"/>
      <c r="E138" s="33"/>
    </row>
    <row r="139" spans="4:5">
      <c r="D139" s="33"/>
      <c r="E139" s="33"/>
    </row>
    <row r="140" spans="4:5">
      <c r="D140" s="33"/>
      <c r="E140" s="33"/>
    </row>
    <row r="141" spans="4:5">
      <c r="D141" s="33"/>
      <c r="E141" s="33"/>
    </row>
    <row r="142" spans="4:5">
      <c r="D142" s="33"/>
      <c r="E142" s="33"/>
    </row>
    <row r="143" spans="4:5">
      <c r="D143" s="33"/>
      <c r="E143" s="33"/>
    </row>
    <row r="144" spans="4:5">
      <c r="D144" s="33"/>
      <c r="E144" s="33"/>
    </row>
    <row r="145" spans="4:5">
      <c r="D145" s="33"/>
      <c r="E145" s="33"/>
    </row>
    <row r="146" spans="4:5">
      <c r="D146" s="33"/>
      <c r="E146" s="33"/>
    </row>
    <row r="147" spans="4:5">
      <c r="D147" s="33"/>
      <c r="E147" s="33"/>
    </row>
    <row r="148" spans="4:5">
      <c r="D148" s="33"/>
      <c r="E148" s="33"/>
    </row>
    <row r="149" spans="4:5">
      <c r="D149" s="33"/>
      <c r="E149" s="33"/>
    </row>
    <row r="150" spans="4:5">
      <c r="D150" s="33"/>
      <c r="E150" s="33"/>
    </row>
    <row r="151" spans="4:5">
      <c r="D151" s="33"/>
      <c r="E151" s="33"/>
    </row>
    <row r="152" spans="4:5">
      <c r="D152" s="33"/>
      <c r="E152" s="33"/>
    </row>
    <row r="153" spans="4:5">
      <c r="D153" s="33"/>
      <c r="E153" s="33"/>
    </row>
    <row r="154" spans="4:5">
      <c r="D154" s="33"/>
      <c r="E154" s="33"/>
    </row>
    <row r="155" spans="4:5">
      <c r="D155" s="33"/>
      <c r="E155" s="33"/>
    </row>
    <row r="156" spans="4:5">
      <c r="D156" s="33"/>
      <c r="E156" s="33"/>
    </row>
    <row r="157" spans="4:5">
      <c r="D157" s="33"/>
      <c r="E157" s="33"/>
    </row>
    <row r="158" spans="4:5">
      <c r="D158" s="33"/>
      <c r="E158" s="33"/>
    </row>
    <row r="159" spans="4:5">
      <c r="D159" s="33"/>
      <c r="E159" s="33"/>
    </row>
    <row r="160" spans="4:5">
      <c r="D160" s="33"/>
      <c r="E160" s="33"/>
    </row>
    <row r="161" spans="4:5">
      <c r="D161" s="33"/>
      <c r="E161" s="33"/>
    </row>
    <row r="162" spans="4:5">
      <c r="D162" s="33"/>
      <c r="E162" s="33"/>
    </row>
    <row r="163" spans="4:5">
      <c r="D163" s="33"/>
      <c r="E163" s="33"/>
    </row>
    <row r="164" spans="4:5">
      <c r="D164" s="33"/>
      <c r="E164" s="33"/>
    </row>
    <row r="165" spans="4:5">
      <c r="D165" s="33"/>
      <c r="E165" s="33"/>
    </row>
    <row r="166" spans="4:5">
      <c r="D166" s="33"/>
      <c r="E166" s="33"/>
    </row>
    <row r="167" spans="4:5">
      <c r="D167" s="33"/>
      <c r="E167" s="33"/>
    </row>
    <row r="168" spans="4:5">
      <c r="D168" s="33"/>
      <c r="E168" s="33"/>
    </row>
    <row r="169" spans="4:5">
      <c r="D169" s="33"/>
      <c r="E169" s="33"/>
    </row>
    <row r="170" spans="4:5">
      <c r="D170" s="33"/>
      <c r="E170" s="33"/>
    </row>
    <row r="171" spans="4:5">
      <c r="D171" s="33"/>
      <c r="E171" s="33"/>
    </row>
    <row r="172" spans="4:5">
      <c r="D172" s="33"/>
      <c r="E172" s="33"/>
    </row>
    <row r="173" spans="4:5">
      <c r="D173" s="33"/>
      <c r="E173" s="33"/>
    </row>
    <row r="174" spans="4:5">
      <c r="D174" s="33"/>
      <c r="E174" s="33"/>
    </row>
    <row r="175" spans="4:5">
      <c r="D175" s="33"/>
      <c r="E175" s="33"/>
    </row>
    <row r="176" spans="4:5">
      <c r="D176" s="33"/>
      <c r="E176" s="33"/>
    </row>
    <row r="177" spans="4:5">
      <c r="D177" s="33"/>
      <c r="E177" s="33"/>
    </row>
    <row r="178" spans="4:5">
      <c r="D178" s="33"/>
      <c r="E178" s="33"/>
    </row>
    <row r="179" spans="4:5">
      <c r="D179" s="33"/>
      <c r="E179" s="33"/>
    </row>
    <row r="180" spans="4:5">
      <c r="D180" s="33"/>
      <c r="E180" s="33"/>
    </row>
    <row r="181" spans="4:5">
      <c r="D181" s="33"/>
      <c r="E181" s="33"/>
    </row>
    <row r="182" spans="4:5">
      <c r="D182" s="33"/>
      <c r="E182" s="33"/>
    </row>
    <row r="183" spans="4:5">
      <c r="D183" s="33"/>
      <c r="E183" s="33"/>
    </row>
    <row r="184" spans="4:5">
      <c r="D184" s="33"/>
      <c r="E184" s="33"/>
    </row>
    <row r="185" spans="4:5">
      <c r="D185" s="33"/>
      <c r="E185" s="33"/>
    </row>
    <row r="186" spans="4:5">
      <c r="D186" s="33"/>
      <c r="E186" s="33"/>
    </row>
    <row r="187" spans="4:5">
      <c r="D187" s="33"/>
      <c r="E187" s="33"/>
    </row>
    <row r="188" spans="4:5">
      <c r="D188" s="33"/>
      <c r="E188" s="33"/>
    </row>
    <row r="189" spans="4:5">
      <c r="D189" s="33"/>
      <c r="E189" s="33"/>
    </row>
    <row r="190" spans="4:5">
      <c r="D190" s="33"/>
      <c r="E190" s="33"/>
    </row>
    <row r="191" spans="4:5">
      <c r="D191" s="33"/>
      <c r="E191" s="33"/>
    </row>
    <row r="192" spans="4:5">
      <c r="D192" s="33"/>
      <c r="E192" s="33"/>
    </row>
    <row r="193" spans="4:5">
      <c r="D193" s="33"/>
      <c r="E193" s="33"/>
    </row>
    <row r="194" spans="4:5">
      <c r="D194" s="33"/>
      <c r="E194" s="33"/>
    </row>
    <row r="195" spans="4:5">
      <c r="D195" s="33"/>
      <c r="E195" s="33"/>
    </row>
    <row r="196" spans="4:5">
      <c r="D196" s="33"/>
      <c r="E196" s="33"/>
    </row>
    <row r="197" spans="4:5">
      <c r="D197" s="33"/>
      <c r="E197" s="33"/>
    </row>
    <row r="198" spans="4:5">
      <c r="D198" s="33"/>
      <c r="E198" s="33"/>
    </row>
    <row r="199" spans="4:5">
      <c r="D199" s="33"/>
      <c r="E199" s="33"/>
    </row>
    <row r="200" spans="4:5">
      <c r="D200" s="33"/>
      <c r="E200" s="33"/>
    </row>
    <row r="201" spans="4:5">
      <c r="D201" s="33"/>
      <c r="E201" s="33"/>
    </row>
    <row r="202" spans="4:5">
      <c r="D202" s="33"/>
      <c r="E202" s="33"/>
    </row>
    <row r="203" spans="4:5">
      <c r="D203" s="33"/>
      <c r="E203" s="33"/>
    </row>
    <row r="204" spans="4:5">
      <c r="D204" s="33"/>
      <c r="E204" s="33"/>
    </row>
    <row r="205" spans="4:5">
      <c r="D205" s="33"/>
      <c r="E205" s="33"/>
    </row>
    <row r="206" spans="4:5">
      <c r="D206" s="33"/>
      <c r="E206" s="33"/>
    </row>
    <row r="207" spans="4:5">
      <c r="D207" s="33"/>
      <c r="E207" s="33"/>
    </row>
    <row r="208" spans="4:5">
      <c r="D208" s="33"/>
      <c r="E208" s="33"/>
    </row>
    <row r="209" spans="4:5">
      <c r="D209" s="33"/>
      <c r="E209" s="33"/>
    </row>
    <row r="210" spans="4:5">
      <c r="D210" s="33"/>
      <c r="E210" s="33"/>
    </row>
    <row r="211" spans="4:5">
      <c r="D211" s="33"/>
      <c r="E211" s="33"/>
    </row>
    <row r="212" spans="4:5">
      <c r="D212" s="33"/>
      <c r="E212" s="33"/>
    </row>
    <row r="213" spans="4:5">
      <c r="D213" s="33"/>
      <c r="E213" s="33"/>
    </row>
    <row r="214" spans="4:5">
      <c r="D214" s="33"/>
      <c r="E214" s="33"/>
    </row>
    <row r="215" spans="4:5">
      <c r="D215" s="33"/>
      <c r="E215" s="33"/>
    </row>
    <row r="216" spans="4:5">
      <c r="D216" s="33"/>
      <c r="E216" s="33"/>
    </row>
    <row r="217" spans="4:5">
      <c r="D217" s="33"/>
      <c r="E217" s="33"/>
    </row>
    <row r="218" spans="4:5">
      <c r="D218" s="33"/>
      <c r="E218" s="33"/>
    </row>
    <row r="219" spans="4:5">
      <c r="D219" s="33"/>
      <c r="E219" s="33"/>
    </row>
    <row r="220" spans="4:5">
      <c r="D220" s="33"/>
      <c r="E220" s="33"/>
    </row>
    <row r="221" spans="4:5">
      <c r="D221" s="33"/>
      <c r="E221" s="33"/>
    </row>
    <row r="222" spans="4:5">
      <c r="D222" s="33"/>
      <c r="E222" s="33"/>
    </row>
    <row r="223" spans="4:5">
      <c r="D223" s="33"/>
      <c r="E223" s="33"/>
    </row>
    <row r="224" spans="4:5">
      <c r="D224" s="33"/>
      <c r="E224" s="33"/>
    </row>
    <row r="225" spans="4:5">
      <c r="D225" s="33"/>
      <c r="E225" s="33"/>
    </row>
    <row r="226" spans="4:5">
      <c r="D226" s="33"/>
      <c r="E226" s="33"/>
    </row>
    <row r="227" spans="4:5">
      <c r="D227" s="33"/>
      <c r="E227" s="33"/>
    </row>
    <row r="228" spans="4:5">
      <c r="D228" s="33"/>
      <c r="E228" s="33"/>
    </row>
    <row r="229" spans="4:5">
      <c r="D229" s="33"/>
      <c r="E229" s="33"/>
    </row>
    <row r="230" spans="4:5">
      <c r="D230" s="33"/>
      <c r="E230" s="33"/>
    </row>
    <row r="231" spans="4:5">
      <c r="D231" s="33"/>
      <c r="E231" s="33"/>
    </row>
    <row r="232" spans="4:5">
      <c r="D232" s="33"/>
      <c r="E232" s="33"/>
    </row>
    <row r="233" spans="4:5">
      <c r="D233" s="33"/>
      <c r="E233" s="33"/>
    </row>
    <row r="234" spans="4:5">
      <c r="D234" s="33"/>
      <c r="E234" s="33"/>
    </row>
    <row r="235" spans="4:5">
      <c r="D235" s="33"/>
      <c r="E235" s="33"/>
    </row>
    <row r="236" spans="4:5">
      <c r="D236" s="33"/>
      <c r="E236" s="33"/>
    </row>
    <row r="237" spans="4:5">
      <c r="D237" s="33"/>
      <c r="E237" s="33"/>
    </row>
    <row r="238" spans="4:5">
      <c r="D238" s="33"/>
      <c r="E238" s="33"/>
    </row>
    <row r="239" spans="4:5">
      <c r="D239" s="33"/>
      <c r="E239" s="33"/>
    </row>
    <row r="240" spans="4:5">
      <c r="D240" s="33"/>
      <c r="E240" s="33"/>
    </row>
    <row r="241" spans="4:5">
      <c r="D241" s="33"/>
      <c r="E241" s="33"/>
    </row>
    <row r="242" spans="4:5">
      <c r="D242" s="33"/>
      <c r="E242" s="33"/>
    </row>
    <row r="243" spans="4:5">
      <c r="D243" s="33"/>
      <c r="E243" s="33"/>
    </row>
    <row r="244" spans="4:5">
      <c r="D244" s="33"/>
      <c r="E244" s="33"/>
    </row>
    <row r="245" spans="4:5">
      <c r="D245" s="33"/>
      <c r="E245" s="33"/>
    </row>
    <row r="246" spans="4:5">
      <c r="D246" s="33"/>
      <c r="E246" s="33"/>
    </row>
    <row r="247" spans="4:5">
      <c r="D247" s="33"/>
      <c r="E247" s="33"/>
    </row>
    <row r="248" spans="4:5">
      <c r="D248" s="33"/>
      <c r="E248" s="33"/>
    </row>
    <row r="249" spans="4:5">
      <c r="D249" s="33"/>
      <c r="E249" s="33"/>
    </row>
    <row r="250" spans="4:5">
      <c r="D250" s="33"/>
      <c r="E250" s="33"/>
    </row>
    <row r="251" spans="4:5">
      <c r="D251" s="33"/>
      <c r="E251" s="33"/>
    </row>
    <row r="252" spans="4:5">
      <c r="D252" s="33"/>
      <c r="E252" s="33"/>
    </row>
    <row r="253" spans="4:5">
      <c r="D253" s="33"/>
      <c r="E253" s="33"/>
    </row>
    <row r="254" spans="4:5">
      <c r="D254" s="33"/>
      <c r="E254" s="33"/>
    </row>
    <row r="255" spans="4:5">
      <c r="D255" s="33"/>
      <c r="E255" s="33"/>
    </row>
    <row r="256" spans="4:5">
      <c r="D256" s="33"/>
      <c r="E256" s="33"/>
    </row>
    <row r="257" spans="4:5">
      <c r="D257" s="33"/>
      <c r="E257" s="33"/>
    </row>
    <row r="258" spans="4:5">
      <c r="D258" s="33"/>
      <c r="E258" s="33"/>
    </row>
    <row r="259" spans="4:5">
      <c r="D259" s="33"/>
      <c r="E259" s="33"/>
    </row>
    <row r="260" spans="4:5">
      <c r="D260" s="33"/>
      <c r="E260" s="33"/>
    </row>
    <row r="261" spans="4:5">
      <c r="D261" s="33"/>
      <c r="E261" s="33"/>
    </row>
    <row r="262" spans="4:5">
      <c r="D262" s="33"/>
      <c r="E262" s="33"/>
    </row>
    <row r="263" spans="4:5">
      <c r="D263" s="33"/>
      <c r="E263" s="33"/>
    </row>
    <row r="264" spans="4:5">
      <c r="D264" s="33"/>
      <c r="E264" s="33"/>
    </row>
    <row r="265" spans="4:5">
      <c r="D265" s="33"/>
      <c r="E265" s="33"/>
    </row>
    <row r="266" spans="4:5">
      <c r="D266" s="33"/>
      <c r="E266" s="33"/>
    </row>
    <row r="267" spans="4:5">
      <c r="D267" s="33"/>
      <c r="E267" s="33"/>
    </row>
    <row r="268" spans="4:5">
      <c r="D268" s="33"/>
      <c r="E268" s="33"/>
    </row>
    <row r="269" spans="4:5">
      <c r="D269" s="33"/>
      <c r="E269" s="33"/>
    </row>
    <row r="270" spans="4:5">
      <c r="D270" s="33"/>
      <c r="E270" s="33"/>
    </row>
    <row r="271" spans="4:5">
      <c r="D271" s="33"/>
      <c r="E271" s="33"/>
    </row>
    <row r="272" spans="4:5">
      <c r="D272" s="33"/>
      <c r="E272" s="33"/>
    </row>
    <row r="273" spans="4:5">
      <c r="D273" s="33"/>
      <c r="E273" s="33"/>
    </row>
    <row r="274" spans="4:5">
      <c r="D274" s="33"/>
      <c r="E274" s="33"/>
    </row>
    <row r="275" spans="4:5">
      <c r="D275" s="33"/>
      <c r="E275" s="33"/>
    </row>
    <row r="276" spans="4:5">
      <c r="D276" s="33"/>
      <c r="E276" s="33"/>
    </row>
    <row r="277" spans="4:5">
      <c r="D277" s="33"/>
      <c r="E277" s="33"/>
    </row>
    <row r="278" spans="4:5">
      <c r="D278" s="33"/>
      <c r="E278" s="33"/>
    </row>
    <row r="279" spans="4:5">
      <c r="D279" s="33"/>
      <c r="E279" s="33"/>
    </row>
    <row r="280" spans="4:5">
      <c r="D280" s="33"/>
      <c r="E280" s="33"/>
    </row>
    <row r="281" spans="4:5">
      <c r="D281" s="33"/>
      <c r="E281" s="33"/>
    </row>
    <row r="282" spans="4:5">
      <c r="D282" s="33"/>
      <c r="E282" s="33"/>
    </row>
    <row r="283" spans="4:5">
      <c r="D283" s="33"/>
      <c r="E283" s="33"/>
    </row>
    <row r="284" spans="4:5">
      <c r="D284" s="33"/>
      <c r="E284" s="33"/>
    </row>
    <row r="285" spans="4:5">
      <c r="D285" s="33"/>
      <c r="E285" s="33"/>
    </row>
    <row r="286" spans="4:5">
      <c r="D286" s="33"/>
      <c r="E286" s="33"/>
    </row>
    <row r="287" spans="4:5">
      <c r="D287" s="33"/>
      <c r="E287" s="33"/>
    </row>
    <row r="288" spans="4:5">
      <c r="D288" s="33"/>
      <c r="E288" s="33"/>
    </row>
    <row r="289" spans="4:5">
      <c r="D289" s="33"/>
      <c r="E289" s="33"/>
    </row>
    <row r="290" spans="4:5">
      <c r="D290" s="33"/>
      <c r="E290" s="33"/>
    </row>
    <row r="291" spans="4:5">
      <c r="D291" s="33"/>
      <c r="E291" s="33"/>
    </row>
    <row r="292" spans="4:5">
      <c r="D292" s="33"/>
      <c r="E292" s="33"/>
    </row>
    <row r="293" spans="4:5">
      <c r="D293" s="33"/>
      <c r="E293" s="33"/>
    </row>
    <row r="294" spans="4:5">
      <c r="D294" s="33"/>
      <c r="E294" s="33"/>
    </row>
    <row r="295" spans="4:5">
      <c r="D295" s="33"/>
      <c r="E295" s="33"/>
    </row>
    <row r="296" spans="4:5">
      <c r="D296" s="33"/>
      <c r="E296" s="33"/>
    </row>
    <row r="297" spans="4:5">
      <c r="D297" s="33"/>
      <c r="E297" s="33"/>
    </row>
    <row r="298" spans="4:5">
      <c r="D298" s="33"/>
      <c r="E298" s="33"/>
    </row>
    <row r="299" spans="4:5">
      <c r="D299" s="33"/>
      <c r="E299" s="33"/>
    </row>
    <row r="300" spans="4:5">
      <c r="D300" s="33"/>
      <c r="E300" s="33"/>
    </row>
    <row r="301" spans="4:5">
      <c r="D301" s="33"/>
      <c r="E301" s="33"/>
    </row>
    <row r="302" spans="4:5">
      <c r="D302" s="33"/>
      <c r="E302" s="33"/>
    </row>
    <row r="303" spans="4:5">
      <c r="D303" s="33"/>
      <c r="E303" s="33"/>
    </row>
    <row r="304" spans="4:5">
      <c r="D304" s="33"/>
      <c r="E304" s="33"/>
    </row>
    <row r="305" spans="4:5">
      <c r="D305" s="33"/>
      <c r="E305" s="33"/>
    </row>
    <row r="306" spans="4:5">
      <c r="D306" s="33"/>
      <c r="E306" s="33"/>
    </row>
    <row r="307" spans="4:5">
      <c r="D307" s="33"/>
      <c r="E307" s="33"/>
    </row>
    <row r="308" spans="4:5">
      <c r="D308" s="33"/>
      <c r="E308" s="33"/>
    </row>
    <row r="309" spans="4:5">
      <c r="D309" s="33"/>
      <c r="E309" s="33"/>
    </row>
    <row r="310" spans="4:5">
      <c r="D310" s="33"/>
      <c r="E310" s="33"/>
    </row>
    <row r="311" spans="4:5">
      <c r="D311" s="33"/>
      <c r="E311" s="33"/>
    </row>
    <row r="312" spans="4:5">
      <c r="D312" s="33"/>
      <c r="E312" s="33"/>
    </row>
    <row r="313" spans="4:5">
      <c r="D313" s="33"/>
      <c r="E313" s="33"/>
    </row>
    <row r="314" spans="4:5">
      <c r="D314" s="33"/>
      <c r="E314" s="33"/>
    </row>
    <row r="315" spans="4:5">
      <c r="D315" s="33"/>
      <c r="E315" s="33"/>
    </row>
    <row r="316" spans="4:5">
      <c r="D316" s="33"/>
      <c r="E316" s="33"/>
    </row>
    <row r="317" spans="4:5">
      <c r="D317" s="33"/>
      <c r="E317" s="33"/>
    </row>
    <row r="318" spans="4:5">
      <c r="D318" s="33"/>
      <c r="E318" s="33"/>
    </row>
    <row r="319" spans="4:5">
      <c r="D319" s="33"/>
      <c r="E319" s="33"/>
    </row>
    <row r="320" spans="4:5">
      <c r="D320" s="33"/>
      <c r="E320" s="33"/>
    </row>
    <row r="321" spans="4:5">
      <c r="D321" s="33"/>
      <c r="E321" s="33"/>
    </row>
    <row r="322" spans="4:5">
      <c r="D322" s="33"/>
      <c r="E322" s="33"/>
    </row>
    <row r="323" spans="4:5">
      <c r="D323" s="33"/>
      <c r="E323" s="33"/>
    </row>
    <row r="324" spans="4:5">
      <c r="D324" s="33"/>
      <c r="E324" s="33"/>
    </row>
    <row r="325" spans="4:5">
      <c r="D325" s="33"/>
      <c r="E325" s="33"/>
    </row>
    <row r="326" spans="4:5">
      <c r="D326" s="33"/>
      <c r="E326" s="33"/>
    </row>
    <row r="327" spans="4:5">
      <c r="D327" s="33"/>
      <c r="E327" s="33"/>
    </row>
    <row r="328" spans="4:5">
      <c r="D328" s="33"/>
      <c r="E328" s="33"/>
    </row>
    <row r="329" spans="4:5">
      <c r="D329" s="33"/>
      <c r="E329" s="33"/>
    </row>
    <row r="330" spans="4:5">
      <c r="D330" s="33"/>
      <c r="E330" s="33"/>
    </row>
    <row r="331" spans="4:5">
      <c r="D331" s="33"/>
      <c r="E331" s="33"/>
    </row>
    <row r="332" spans="4:5">
      <c r="D332" s="33"/>
      <c r="E332" s="33"/>
    </row>
    <row r="333" spans="4:5">
      <c r="D333" s="33"/>
      <c r="E333" s="33"/>
    </row>
    <row r="334" spans="4:5">
      <c r="D334" s="33"/>
      <c r="E334" s="33"/>
    </row>
    <row r="335" spans="4:5">
      <c r="D335" s="33"/>
      <c r="E335" s="33"/>
    </row>
    <row r="336" spans="4:5">
      <c r="D336" s="33"/>
      <c r="E336" s="33"/>
    </row>
    <row r="337" spans="4:5">
      <c r="D337" s="33"/>
      <c r="E337" s="33"/>
    </row>
    <row r="338" spans="4:5">
      <c r="D338" s="33"/>
      <c r="E338" s="33"/>
    </row>
    <row r="339" spans="4:5">
      <c r="D339" s="33"/>
      <c r="E339" s="33"/>
    </row>
    <row r="340" spans="4:5">
      <c r="D340" s="33"/>
      <c r="E340" s="33"/>
    </row>
    <row r="341" spans="4:5">
      <c r="D341" s="33"/>
      <c r="E341" s="33"/>
    </row>
    <row r="342" spans="4:5">
      <c r="D342" s="33"/>
      <c r="E342" s="33"/>
    </row>
    <row r="343" spans="4:5">
      <c r="D343" s="33"/>
      <c r="E343" s="33"/>
    </row>
    <row r="344" spans="4:5">
      <c r="D344" s="33"/>
      <c r="E344" s="33"/>
    </row>
    <row r="345" spans="4:5">
      <c r="D345" s="33"/>
      <c r="E345" s="33"/>
    </row>
    <row r="346" spans="4:5">
      <c r="D346" s="33"/>
      <c r="E346" s="33"/>
    </row>
    <row r="347" spans="4:5">
      <c r="D347" s="33"/>
      <c r="E347" s="33"/>
    </row>
    <row r="348" spans="4:5">
      <c r="D348" s="33"/>
      <c r="E348" s="33"/>
    </row>
    <row r="349" spans="4:5">
      <c r="D349" s="33"/>
      <c r="E349" s="33"/>
    </row>
    <row r="350" spans="4:5">
      <c r="D350" s="33"/>
      <c r="E350" s="33"/>
    </row>
    <row r="351" spans="4:5">
      <c r="D351" s="33"/>
      <c r="E351" s="33"/>
    </row>
    <row r="352" spans="4:5">
      <c r="D352" s="33"/>
      <c r="E352" s="33"/>
    </row>
    <row r="353" spans="4:5">
      <c r="D353" s="33"/>
      <c r="E353" s="33"/>
    </row>
    <row r="354" spans="4:5">
      <c r="D354" s="33"/>
      <c r="E354" s="33"/>
    </row>
    <row r="355" spans="4:5">
      <c r="D355" s="33"/>
      <c r="E355" s="33"/>
    </row>
    <row r="356" spans="4:5">
      <c r="D356" s="33"/>
      <c r="E356" s="33"/>
    </row>
    <row r="357" spans="4:5">
      <c r="D357" s="33"/>
      <c r="E357" s="33"/>
    </row>
    <row r="358" spans="4:5">
      <c r="D358" s="33"/>
      <c r="E358" s="33"/>
    </row>
    <row r="359" spans="4:5">
      <c r="D359" s="33"/>
      <c r="E359" s="33"/>
    </row>
    <row r="360" spans="4:5">
      <c r="D360" s="33"/>
      <c r="E360" s="33"/>
    </row>
    <row r="361" spans="4:5">
      <c r="D361" s="33"/>
      <c r="E361" s="33"/>
    </row>
    <row r="362" spans="4:5">
      <c r="D362" s="33"/>
      <c r="E362" s="33"/>
    </row>
    <row r="363" spans="4:5">
      <c r="D363" s="33"/>
      <c r="E363" s="33"/>
    </row>
    <row r="364" spans="4:5">
      <c r="D364" s="33"/>
      <c r="E364" s="33"/>
    </row>
    <row r="365" spans="4:5">
      <c r="D365" s="33"/>
      <c r="E365" s="33"/>
    </row>
    <row r="366" spans="4:5">
      <c r="D366" s="33"/>
      <c r="E366" s="33"/>
    </row>
    <row r="367" spans="4:5">
      <c r="D367" s="33"/>
      <c r="E367" s="33"/>
    </row>
    <row r="368" spans="4:5">
      <c r="D368" s="33"/>
      <c r="E368" s="33"/>
    </row>
    <row r="369" spans="4:5">
      <c r="D369" s="33"/>
      <c r="E369" s="33"/>
    </row>
    <row r="370" spans="4:5">
      <c r="D370" s="33"/>
      <c r="E370" s="33"/>
    </row>
    <row r="371" spans="4:5">
      <c r="D371" s="33"/>
      <c r="E371" s="33"/>
    </row>
    <row r="372" spans="4:5">
      <c r="D372" s="33"/>
      <c r="E372" s="33"/>
    </row>
    <row r="373" spans="4:5">
      <c r="D373" s="33"/>
      <c r="E373" s="33"/>
    </row>
    <row r="374" spans="4:5">
      <c r="D374" s="33"/>
      <c r="E374" s="33"/>
    </row>
    <row r="375" spans="4:5">
      <c r="D375" s="33"/>
      <c r="E375" s="33"/>
    </row>
    <row r="376" spans="4:5">
      <c r="D376" s="33"/>
      <c r="E376" s="33"/>
    </row>
    <row r="377" spans="4:5">
      <c r="D377" s="33"/>
      <c r="E377" s="33"/>
    </row>
    <row r="378" spans="4:5">
      <c r="D378" s="33"/>
      <c r="E378" s="33"/>
    </row>
    <row r="379" spans="4:5">
      <c r="D379" s="33"/>
      <c r="E379" s="33"/>
    </row>
    <row r="380" spans="4:5">
      <c r="D380" s="33"/>
      <c r="E380" s="33"/>
    </row>
    <row r="381" spans="4:5">
      <c r="D381" s="33"/>
      <c r="E381" s="33"/>
    </row>
    <row r="382" spans="4:5">
      <c r="D382" s="33"/>
      <c r="E382" s="33"/>
    </row>
    <row r="383" spans="4:5">
      <c r="D383" s="33"/>
      <c r="E383" s="33"/>
    </row>
    <row r="384" spans="4:5">
      <c r="D384" s="33"/>
      <c r="E384" s="33"/>
    </row>
    <row r="385" spans="4:5">
      <c r="D385" s="33"/>
      <c r="E385" s="33"/>
    </row>
    <row r="386" spans="4:5">
      <c r="D386" s="33"/>
      <c r="E386" s="33"/>
    </row>
    <row r="387" spans="4:5">
      <c r="D387" s="33"/>
      <c r="E387" s="33"/>
    </row>
    <row r="388" spans="4:5">
      <c r="D388" s="33"/>
      <c r="E388" s="33"/>
    </row>
    <row r="389" spans="4:5">
      <c r="D389" s="33"/>
      <c r="E389" s="33"/>
    </row>
    <row r="390" spans="4:5">
      <c r="D390" s="33"/>
      <c r="E390" s="33"/>
    </row>
    <row r="391" spans="4:5">
      <c r="D391" s="33"/>
      <c r="E391" s="33"/>
    </row>
    <row r="392" spans="4:5">
      <c r="D392" s="33"/>
      <c r="E392" s="33"/>
    </row>
    <row r="393" spans="4:5">
      <c r="D393" s="33"/>
      <c r="E393" s="33"/>
    </row>
    <row r="394" spans="4:5">
      <c r="D394" s="33"/>
      <c r="E394" s="33"/>
    </row>
    <row r="395" spans="4:5">
      <c r="D395" s="33"/>
      <c r="E395" s="33"/>
    </row>
    <row r="396" spans="4:5">
      <c r="D396" s="33"/>
      <c r="E396" s="33"/>
    </row>
    <row r="397" spans="4:5">
      <c r="D397" s="33"/>
      <c r="E397" s="33"/>
    </row>
    <row r="398" spans="4:5">
      <c r="D398" s="33"/>
      <c r="E398" s="33"/>
    </row>
    <row r="399" spans="4:5">
      <c r="D399" s="33"/>
      <c r="E399" s="33"/>
    </row>
    <row r="400" spans="4:5">
      <c r="D400" s="33"/>
      <c r="E400" s="33"/>
    </row>
    <row r="401" spans="4:5">
      <c r="D401" s="33"/>
      <c r="E401" s="33"/>
    </row>
    <row r="402" spans="4:5">
      <c r="D402" s="33"/>
      <c r="E402" s="33"/>
    </row>
    <row r="403" spans="4:5">
      <c r="D403" s="33"/>
      <c r="E403" s="33"/>
    </row>
    <row r="404" spans="4:5">
      <c r="D404" s="33"/>
      <c r="E404" s="33"/>
    </row>
    <row r="405" spans="4:5">
      <c r="D405" s="33"/>
      <c r="E405" s="33"/>
    </row>
    <row r="406" spans="4:5">
      <c r="D406" s="33"/>
      <c r="E406" s="33"/>
    </row>
    <row r="407" spans="4:5">
      <c r="D407" s="33"/>
      <c r="E407" s="33"/>
    </row>
    <row r="408" spans="4:5">
      <c r="D408" s="33"/>
      <c r="E408" s="33"/>
    </row>
    <row r="409" spans="4:5">
      <c r="D409" s="33"/>
      <c r="E409" s="33"/>
    </row>
    <row r="410" spans="4:5">
      <c r="D410" s="33"/>
      <c r="E410" s="33"/>
    </row>
    <row r="411" spans="4:5">
      <c r="D411" s="33"/>
      <c r="E411" s="33"/>
    </row>
    <row r="412" spans="4:5">
      <c r="D412" s="33"/>
      <c r="E412" s="33"/>
    </row>
    <row r="413" spans="4:5">
      <c r="D413" s="33"/>
      <c r="E413" s="33"/>
    </row>
    <row r="414" spans="4:5">
      <c r="D414" s="33"/>
      <c r="E414" s="33"/>
    </row>
    <row r="415" spans="4:5">
      <c r="D415" s="33"/>
      <c r="E415" s="33"/>
    </row>
    <row r="416" spans="4:5">
      <c r="D416" s="33"/>
      <c r="E416" s="33"/>
    </row>
    <row r="417" spans="4:5">
      <c r="D417" s="33"/>
      <c r="E417" s="33"/>
    </row>
    <row r="418" spans="4:5">
      <c r="D418" s="33"/>
      <c r="E418" s="33"/>
    </row>
    <row r="419" spans="4:5">
      <c r="D419" s="33"/>
      <c r="E419" s="33"/>
    </row>
    <row r="420" spans="4:5">
      <c r="D420" s="33"/>
      <c r="E420" s="33"/>
    </row>
    <row r="421" spans="4:5">
      <c r="D421" s="33"/>
      <c r="E421" s="33"/>
    </row>
    <row r="422" spans="4:5">
      <c r="D422" s="33"/>
      <c r="E422" s="33"/>
    </row>
    <row r="423" spans="4:5">
      <c r="D423" s="33"/>
      <c r="E423" s="33"/>
    </row>
    <row r="424" spans="4:5">
      <c r="D424" s="33"/>
      <c r="E424" s="33"/>
    </row>
    <row r="425" spans="4:5">
      <c r="D425" s="33"/>
      <c r="E425" s="33"/>
    </row>
    <row r="426" spans="4:5">
      <c r="D426" s="33"/>
      <c r="E426" s="33"/>
    </row>
    <row r="427" spans="4:5">
      <c r="D427" s="33"/>
      <c r="E427" s="33"/>
    </row>
    <row r="428" spans="4:5">
      <c r="D428" s="33"/>
      <c r="E428" s="33"/>
    </row>
    <row r="429" spans="4:5">
      <c r="D429" s="33"/>
      <c r="E429" s="33"/>
    </row>
    <row r="430" spans="4:5">
      <c r="D430" s="33"/>
      <c r="E430" s="33"/>
    </row>
    <row r="431" spans="4:5">
      <c r="D431" s="33"/>
      <c r="E431" s="33"/>
    </row>
    <row r="432" spans="4:5">
      <c r="D432" s="33"/>
      <c r="E432" s="33"/>
    </row>
    <row r="433" spans="4:5">
      <c r="D433" s="33"/>
      <c r="E433" s="33"/>
    </row>
    <row r="434" spans="4:5">
      <c r="D434" s="33"/>
      <c r="E434" s="33"/>
    </row>
    <row r="435" spans="4:5">
      <c r="D435" s="33"/>
      <c r="E435" s="33"/>
    </row>
    <row r="436" spans="4:5">
      <c r="D436" s="33"/>
      <c r="E436" s="33"/>
    </row>
    <row r="437" spans="4:5">
      <c r="D437" s="33"/>
      <c r="E437" s="33"/>
    </row>
    <row r="438" spans="4:5">
      <c r="D438" s="33"/>
      <c r="E438" s="33"/>
    </row>
    <row r="439" spans="4:5">
      <c r="D439" s="33"/>
      <c r="E439" s="33"/>
    </row>
    <row r="440" spans="4:5">
      <c r="D440" s="33"/>
      <c r="E440" s="33"/>
    </row>
    <row r="441" spans="4:5">
      <c r="D441" s="33"/>
      <c r="E441" s="33"/>
    </row>
    <row r="442" spans="4:5">
      <c r="D442" s="33"/>
      <c r="E442" s="33"/>
    </row>
    <row r="443" spans="4:5">
      <c r="D443" s="33"/>
      <c r="E443" s="33"/>
    </row>
    <row r="444" spans="4:5">
      <c r="D444" s="33"/>
      <c r="E444" s="33"/>
    </row>
    <row r="445" spans="4:5">
      <c r="D445" s="33"/>
      <c r="E445" s="33"/>
    </row>
    <row r="446" spans="4:5">
      <c r="D446" s="33"/>
      <c r="E446" s="33"/>
    </row>
    <row r="447" spans="4:5">
      <c r="D447" s="33"/>
      <c r="E447" s="33"/>
    </row>
    <row r="448" spans="4:5">
      <c r="D448" s="33"/>
      <c r="E448" s="33"/>
    </row>
    <row r="449" spans="4:5">
      <c r="D449" s="33"/>
      <c r="E449" s="33"/>
    </row>
    <row r="450" spans="4:5">
      <c r="D450" s="33"/>
      <c r="E450" s="33"/>
    </row>
    <row r="451" spans="4:5">
      <c r="D451" s="33"/>
      <c r="E451" s="33"/>
    </row>
    <row r="452" spans="4:5">
      <c r="D452" s="33"/>
      <c r="E452" s="33"/>
    </row>
    <row r="453" spans="4:5">
      <c r="D453" s="33"/>
      <c r="E453" s="33"/>
    </row>
    <row r="454" spans="4:5">
      <c r="D454" s="33"/>
      <c r="E454" s="33"/>
    </row>
    <row r="455" spans="4:5">
      <c r="D455" s="33"/>
      <c r="E455" s="33"/>
    </row>
    <row r="456" spans="4:5">
      <c r="D456" s="33"/>
      <c r="E456" s="33"/>
    </row>
    <row r="457" spans="4:5">
      <c r="D457" s="33"/>
      <c r="E457" s="33"/>
    </row>
    <row r="458" spans="4:5">
      <c r="D458" s="33"/>
      <c r="E458" s="33"/>
    </row>
    <row r="459" spans="4:5">
      <c r="D459" s="33"/>
      <c r="E459" s="33"/>
    </row>
    <row r="460" spans="4:5">
      <c r="D460" s="33"/>
      <c r="E460" s="33"/>
    </row>
    <row r="461" spans="4:5">
      <c r="D461" s="33"/>
      <c r="E461" s="33"/>
    </row>
    <row r="462" spans="4:5">
      <c r="D462" s="33"/>
      <c r="E462" s="33"/>
    </row>
    <row r="463" spans="4:5">
      <c r="D463" s="33"/>
      <c r="E463" s="33"/>
    </row>
    <row r="464" spans="4:5">
      <c r="D464" s="33"/>
      <c r="E464" s="33"/>
    </row>
    <row r="465" spans="4:5">
      <c r="D465" s="33"/>
      <c r="E465" s="33"/>
    </row>
    <row r="466" spans="4:5">
      <c r="D466" s="33"/>
      <c r="E466" s="33"/>
    </row>
    <row r="467" spans="4:5">
      <c r="D467" s="33"/>
      <c r="E467" s="33"/>
    </row>
    <row r="468" spans="4:5">
      <c r="D468" s="33"/>
      <c r="E468" s="33"/>
    </row>
    <row r="469" spans="4:5">
      <c r="D469" s="33"/>
      <c r="E469" s="33"/>
    </row>
    <row r="470" spans="4:5">
      <c r="D470" s="33"/>
      <c r="E470" s="33"/>
    </row>
    <row r="471" spans="4:5">
      <c r="D471" s="33"/>
      <c r="E471" s="33"/>
    </row>
    <row r="472" spans="4:5">
      <c r="D472" s="33"/>
      <c r="E472" s="33"/>
    </row>
    <row r="473" spans="4:5">
      <c r="D473" s="33"/>
      <c r="E473" s="33"/>
    </row>
    <row r="474" spans="4:5">
      <c r="D474" s="33"/>
      <c r="E474" s="33"/>
    </row>
    <row r="475" spans="4:5">
      <c r="D475" s="33"/>
      <c r="E475" s="33"/>
    </row>
    <row r="476" spans="4:5">
      <c r="D476" s="33"/>
      <c r="E476" s="33"/>
    </row>
    <row r="477" spans="4:5">
      <c r="D477" s="33"/>
      <c r="E477" s="33"/>
    </row>
    <row r="478" spans="4:5">
      <c r="D478" s="33"/>
      <c r="E478" s="33"/>
    </row>
    <row r="479" spans="4:5">
      <c r="D479" s="33"/>
      <c r="E479" s="33"/>
    </row>
    <row r="480" spans="4:5">
      <c r="D480" s="33"/>
      <c r="E480" s="33"/>
    </row>
    <row r="481" spans="4:5">
      <c r="D481" s="33"/>
      <c r="E481" s="33"/>
    </row>
    <row r="482" spans="4:5">
      <c r="D482" s="33"/>
      <c r="E482" s="33"/>
    </row>
    <row r="483" spans="4:5">
      <c r="D483" s="33"/>
      <c r="E483" s="33"/>
    </row>
    <row r="484" spans="4:5">
      <c r="D484" s="33"/>
      <c r="E484" s="33"/>
    </row>
    <row r="485" spans="4:5">
      <c r="D485" s="33"/>
      <c r="E485" s="33"/>
    </row>
    <row r="486" spans="4:5">
      <c r="D486" s="33"/>
      <c r="E486" s="33"/>
    </row>
    <row r="487" spans="4:5">
      <c r="D487" s="33"/>
      <c r="E487" s="33"/>
    </row>
    <row r="488" spans="4:5">
      <c r="D488" s="33"/>
      <c r="E488" s="33"/>
    </row>
    <row r="489" spans="4:5">
      <c r="D489" s="33"/>
      <c r="E489" s="33"/>
    </row>
    <row r="490" spans="4:5">
      <c r="D490" s="33"/>
      <c r="E490" s="33"/>
    </row>
    <row r="491" spans="4:5">
      <c r="D491" s="33"/>
      <c r="E491" s="33"/>
    </row>
    <row r="492" spans="4:5">
      <c r="D492" s="33"/>
      <c r="E492" s="33"/>
    </row>
    <row r="493" spans="4:5">
      <c r="D493" s="33"/>
      <c r="E493" s="33"/>
    </row>
    <row r="494" spans="4:5">
      <c r="D494" s="33"/>
      <c r="E494" s="33"/>
    </row>
    <row r="495" spans="4:5">
      <c r="D495" s="33"/>
      <c r="E495" s="33"/>
    </row>
    <row r="496" spans="4:5">
      <c r="D496" s="33"/>
      <c r="E496" s="33"/>
    </row>
    <row r="497" spans="4:5">
      <c r="D497" s="33"/>
      <c r="E497" s="33"/>
    </row>
    <row r="498" spans="4:5">
      <c r="D498" s="33"/>
      <c r="E498" s="33"/>
    </row>
    <row r="499" spans="4:5">
      <c r="D499" s="33"/>
      <c r="E499" s="33"/>
    </row>
    <row r="500" spans="4:5">
      <c r="D500" s="33"/>
      <c r="E500" s="33"/>
    </row>
    <row r="501" spans="4:5">
      <c r="D501" s="33"/>
      <c r="E501" s="33"/>
    </row>
    <row r="502" spans="4:5">
      <c r="D502" s="33"/>
      <c r="E502" s="33"/>
    </row>
    <row r="503" spans="4:5">
      <c r="D503" s="33"/>
      <c r="E503" s="33"/>
    </row>
    <row r="504" spans="4:5">
      <c r="D504" s="33"/>
      <c r="E504" s="33"/>
    </row>
    <row r="505" spans="4:5">
      <c r="D505" s="33"/>
      <c r="E505" s="33"/>
    </row>
    <row r="506" spans="4:5">
      <c r="D506" s="33"/>
      <c r="E506" s="33"/>
    </row>
    <row r="507" spans="4:5">
      <c r="D507" s="33"/>
      <c r="E507" s="33"/>
    </row>
    <row r="508" spans="4:5">
      <c r="D508" s="33"/>
      <c r="E508" s="33"/>
    </row>
    <row r="509" spans="4:5">
      <c r="D509" s="33"/>
      <c r="E509" s="33"/>
    </row>
    <row r="510" spans="4:5">
      <c r="D510" s="33"/>
      <c r="E510" s="33"/>
    </row>
    <row r="511" spans="4:5">
      <c r="D511" s="33"/>
      <c r="E511" s="33"/>
    </row>
    <row r="512" spans="4:5">
      <c r="D512" s="33"/>
      <c r="E512" s="33"/>
    </row>
    <row r="513" spans="4:5">
      <c r="D513" s="33"/>
      <c r="E513" s="33"/>
    </row>
    <row r="514" spans="4:5">
      <c r="D514" s="33"/>
      <c r="E514" s="33"/>
    </row>
    <row r="515" spans="4:5">
      <c r="D515" s="33"/>
      <c r="E515" s="33"/>
    </row>
    <row r="516" spans="4:5">
      <c r="D516" s="33"/>
      <c r="E516" s="33"/>
    </row>
    <row r="517" spans="4:5">
      <c r="D517" s="33"/>
      <c r="E517" s="33"/>
    </row>
    <row r="518" spans="4:5">
      <c r="D518" s="33"/>
      <c r="E518" s="33"/>
    </row>
    <row r="519" spans="4:5">
      <c r="D519" s="33"/>
      <c r="E519" s="33"/>
    </row>
    <row r="520" spans="4:5">
      <c r="D520" s="33"/>
      <c r="E520" s="33"/>
    </row>
    <row r="521" spans="4:5">
      <c r="D521" s="33"/>
      <c r="E521" s="33"/>
    </row>
    <row r="522" spans="4:5">
      <c r="D522" s="33"/>
      <c r="E522" s="33"/>
    </row>
    <row r="523" spans="4:5">
      <c r="D523" s="33"/>
      <c r="E523" s="33"/>
    </row>
    <row r="524" spans="4:5">
      <c r="D524" s="33"/>
      <c r="E524" s="33"/>
    </row>
    <row r="525" spans="4:5">
      <c r="D525" s="33"/>
      <c r="E525" s="33"/>
    </row>
    <row r="526" spans="4:5">
      <c r="D526" s="33"/>
      <c r="E526" s="33"/>
    </row>
    <row r="527" spans="4:5">
      <c r="D527" s="33"/>
      <c r="E527" s="33"/>
    </row>
    <row r="528" spans="4:5">
      <c r="D528" s="33"/>
      <c r="E528" s="33"/>
    </row>
    <row r="529" spans="4:5">
      <c r="D529" s="33"/>
      <c r="E529" s="33"/>
    </row>
    <row r="530" spans="4:5">
      <c r="D530" s="33"/>
      <c r="E530" s="33"/>
    </row>
    <row r="531" spans="4:5">
      <c r="D531" s="33"/>
      <c r="E531" s="33"/>
    </row>
    <row r="532" spans="4:5">
      <c r="D532" s="33"/>
      <c r="E532" s="33"/>
    </row>
    <row r="533" spans="4:5">
      <c r="D533" s="33"/>
      <c r="E533" s="33"/>
    </row>
    <row r="534" spans="4:5">
      <c r="D534" s="33"/>
      <c r="E534" s="33"/>
    </row>
    <row r="535" spans="4:5">
      <c r="D535" s="33"/>
      <c r="E535" s="33"/>
    </row>
    <row r="536" spans="4:5">
      <c r="D536" s="33"/>
      <c r="E536" s="33"/>
    </row>
    <row r="537" spans="4:5">
      <c r="D537" s="33"/>
      <c r="E537" s="33"/>
    </row>
    <row r="538" spans="4:5">
      <c r="D538" s="33"/>
      <c r="E538" s="33"/>
    </row>
    <row r="539" spans="4:5">
      <c r="D539" s="33"/>
      <c r="E539" s="33"/>
    </row>
    <row r="540" spans="4:5">
      <c r="D540" s="33"/>
      <c r="E540" s="33"/>
    </row>
    <row r="541" spans="4:5">
      <c r="D541" s="33"/>
      <c r="E541" s="33"/>
    </row>
    <row r="542" spans="4:5">
      <c r="D542" s="33"/>
      <c r="E542" s="33"/>
    </row>
    <row r="543" spans="4:5">
      <c r="D543" s="33"/>
      <c r="E543" s="33"/>
    </row>
    <row r="544" spans="4:5">
      <c r="D544" s="33"/>
      <c r="E544" s="33"/>
    </row>
    <row r="545" spans="4:5">
      <c r="D545" s="33"/>
      <c r="E545" s="33"/>
    </row>
    <row r="546" spans="4:5">
      <c r="D546" s="33"/>
      <c r="E546" s="33"/>
    </row>
    <row r="547" spans="4:5">
      <c r="D547" s="33"/>
      <c r="E547" s="33"/>
    </row>
    <row r="548" spans="4:5">
      <c r="D548" s="33"/>
      <c r="E548" s="33"/>
    </row>
    <row r="549" spans="4:5">
      <c r="D549" s="33"/>
      <c r="E549" s="33"/>
    </row>
    <row r="550" spans="4:5">
      <c r="D550" s="33"/>
      <c r="E550" s="33"/>
    </row>
    <row r="551" spans="4:5">
      <c r="D551" s="33"/>
      <c r="E551" s="33"/>
    </row>
    <row r="552" spans="4:5">
      <c r="D552" s="33"/>
      <c r="E552" s="33"/>
    </row>
    <row r="553" spans="4:5">
      <c r="D553" s="33"/>
      <c r="E553" s="33"/>
    </row>
    <row r="554" spans="4:5">
      <c r="D554" s="33"/>
      <c r="E554" s="33"/>
    </row>
    <row r="555" spans="4:5">
      <c r="D555" s="33"/>
      <c r="E555" s="33"/>
    </row>
    <row r="556" spans="4:5">
      <c r="D556" s="33"/>
      <c r="E556" s="33"/>
    </row>
    <row r="557" spans="4:5">
      <c r="D557" s="33"/>
      <c r="E557" s="33"/>
    </row>
    <row r="558" spans="4:5">
      <c r="D558" s="33"/>
      <c r="E558" s="33"/>
    </row>
    <row r="559" spans="4:5">
      <c r="D559" s="33"/>
      <c r="E559" s="33"/>
    </row>
    <row r="560" spans="4:5">
      <c r="D560" s="33"/>
      <c r="E560" s="33"/>
    </row>
    <row r="561" spans="4:5">
      <c r="D561" s="33"/>
      <c r="E561" s="33"/>
    </row>
    <row r="562" spans="4:5">
      <c r="D562" s="33"/>
      <c r="E562" s="33"/>
    </row>
    <row r="563" spans="4:5">
      <c r="D563" s="33"/>
      <c r="E563" s="33"/>
    </row>
    <row r="564" spans="4:5">
      <c r="D564" s="33"/>
      <c r="E564" s="33"/>
    </row>
    <row r="565" spans="4:5">
      <c r="D565" s="33"/>
      <c r="E565" s="33"/>
    </row>
    <row r="566" spans="4:5">
      <c r="D566" s="33"/>
      <c r="E566" s="33"/>
    </row>
    <row r="567" spans="4:5">
      <c r="D567" s="33"/>
      <c r="E567" s="33"/>
    </row>
    <row r="568" spans="4:5">
      <c r="D568" s="33"/>
      <c r="E568" s="33"/>
    </row>
    <row r="569" spans="4:5">
      <c r="D569" s="33"/>
      <c r="E569" s="33"/>
    </row>
    <row r="570" spans="4:5">
      <c r="D570" s="33"/>
      <c r="E570" s="33"/>
    </row>
    <row r="571" spans="4:5">
      <c r="D571" s="33"/>
      <c r="E571" s="33"/>
    </row>
    <row r="572" spans="4:5">
      <c r="D572" s="33"/>
      <c r="E572" s="33"/>
    </row>
    <row r="573" spans="4:5">
      <c r="D573" s="33"/>
      <c r="E573" s="33"/>
    </row>
    <row r="574" spans="4:5">
      <c r="D574" s="33"/>
      <c r="E574" s="33"/>
    </row>
    <row r="575" spans="4:5">
      <c r="D575" s="33"/>
      <c r="E575" s="33"/>
    </row>
    <row r="576" spans="4:5">
      <c r="D576" s="33"/>
      <c r="E576" s="33"/>
    </row>
    <row r="577" spans="4:5">
      <c r="D577" s="33"/>
      <c r="E577" s="33"/>
    </row>
    <row r="578" spans="4:5">
      <c r="D578" s="33"/>
      <c r="E578" s="33"/>
    </row>
    <row r="579" spans="4:5">
      <c r="D579" s="33"/>
      <c r="E579" s="33"/>
    </row>
    <row r="580" spans="4:5">
      <c r="D580" s="33"/>
      <c r="E580" s="33"/>
    </row>
    <row r="581" spans="4:5">
      <c r="D581" s="33"/>
      <c r="E581" s="33"/>
    </row>
    <row r="582" spans="4:5">
      <c r="D582" s="33"/>
      <c r="E582" s="33"/>
    </row>
    <row r="583" spans="4:5">
      <c r="D583" s="33"/>
      <c r="E583" s="33"/>
    </row>
    <row r="584" spans="4:5">
      <c r="D584" s="33"/>
      <c r="E584" s="33"/>
    </row>
    <row r="585" spans="4:5">
      <c r="D585" s="33"/>
      <c r="E585" s="33"/>
    </row>
    <row r="586" spans="4:5">
      <c r="D586" s="33"/>
      <c r="E586" s="33"/>
    </row>
    <row r="587" spans="4:5">
      <c r="D587" s="33"/>
      <c r="E587" s="33"/>
    </row>
    <row r="588" spans="4:5">
      <c r="D588" s="33"/>
      <c r="E588" s="33"/>
    </row>
    <row r="589" spans="4:5">
      <c r="D589" s="33"/>
      <c r="E589" s="33"/>
    </row>
    <row r="590" spans="4:5">
      <c r="D590" s="33"/>
      <c r="E590" s="33"/>
    </row>
    <row r="591" spans="4:5">
      <c r="D591" s="33"/>
      <c r="E591" s="33"/>
    </row>
    <row r="592" spans="4:5">
      <c r="D592" s="33"/>
      <c r="E592" s="33"/>
    </row>
    <row r="593" spans="4:5">
      <c r="D593" s="33"/>
      <c r="E593" s="33"/>
    </row>
    <row r="594" spans="4:5">
      <c r="D594" s="33"/>
      <c r="E594" s="33"/>
    </row>
    <row r="595" spans="4:5">
      <c r="D595" s="33"/>
      <c r="E595" s="33"/>
    </row>
    <row r="596" spans="4:5">
      <c r="D596" s="33"/>
      <c r="E596" s="33"/>
    </row>
    <row r="597" spans="4:5">
      <c r="D597" s="33"/>
      <c r="E597" s="33"/>
    </row>
    <row r="598" spans="4:5">
      <c r="D598" s="33"/>
      <c r="E598" s="33"/>
    </row>
    <row r="599" spans="4:5">
      <c r="D599" s="33"/>
      <c r="E599" s="33"/>
    </row>
    <row r="600" spans="4:5">
      <c r="D600" s="33"/>
      <c r="E600" s="33"/>
    </row>
    <row r="601" spans="4:5">
      <c r="D601" s="33"/>
      <c r="E601" s="33"/>
    </row>
    <row r="602" spans="4:5">
      <c r="D602" s="33"/>
      <c r="E602" s="33"/>
    </row>
    <row r="603" spans="4:5">
      <c r="D603" s="33"/>
      <c r="E603" s="33"/>
    </row>
    <row r="604" spans="4:5">
      <c r="D604" s="33"/>
      <c r="E604" s="33"/>
    </row>
    <row r="605" spans="4:5">
      <c r="D605" s="33"/>
      <c r="E605" s="33"/>
    </row>
    <row r="606" spans="4:5">
      <c r="D606" s="33"/>
      <c r="E606" s="33"/>
    </row>
    <row r="607" spans="4:5">
      <c r="D607" s="33"/>
      <c r="E607" s="33"/>
    </row>
    <row r="608" spans="4:5">
      <c r="D608" s="33"/>
      <c r="E608" s="33"/>
    </row>
    <row r="609" spans="4:5">
      <c r="D609" s="33"/>
      <c r="E609" s="33"/>
    </row>
    <row r="610" spans="4:5">
      <c r="D610" s="33"/>
      <c r="E610" s="33"/>
    </row>
    <row r="611" spans="4:5">
      <c r="D611" s="33"/>
      <c r="E611" s="33"/>
    </row>
    <row r="612" spans="4:5">
      <c r="D612" s="33"/>
      <c r="E612" s="33"/>
    </row>
    <row r="613" spans="4:5">
      <c r="D613" s="33"/>
      <c r="E613" s="33"/>
    </row>
    <row r="614" spans="4:5">
      <c r="D614" s="33"/>
      <c r="E614" s="33"/>
    </row>
    <row r="615" spans="4:5">
      <c r="D615" s="33"/>
      <c r="E615" s="33"/>
    </row>
    <row r="616" spans="4:5">
      <c r="D616" s="33"/>
      <c r="E616" s="33"/>
    </row>
    <row r="617" spans="4:5">
      <c r="D617" s="33"/>
      <c r="E617" s="33"/>
    </row>
    <row r="618" spans="4:5">
      <c r="D618" s="33"/>
      <c r="E618" s="33"/>
    </row>
    <row r="619" spans="4:5">
      <c r="D619" s="33"/>
      <c r="E619" s="33"/>
    </row>
    <row r="620" spans="4:5">
      <c r="D620" s="33"/>
      <c r="E620" s="33"/>
    </row>
    <row r="621" spans="4:5">
      <c r="D621" s="33"/>
      <c r="E621" s="33"/>
    </row>
    <row r="622" spans="4:5">
      <c r="D622" s="33"/>
      <c r="E622" s="33"/>
    </row>
    <row r="623" spans="4:5">
      <c r="D623" s="33"/>
      <c r="E623" s="33"/>
    </row>
    <row r="624" spans="4:5">
      <c r="D624" s="33"/>
      <c r="E624" s="33"/>
    </row>
    <row r="625" spans="4:5">
      <c r="D625" s="33"/>
      <c r="E625" s="33"/>
    </row>
    <row r="626" spans="4:5">
      <c r="D626" s="33"/>
      <c r="E626" s="33"/>
    </row>
    <row r="627" spans="4:5">
      <c r="D627" s="33"/>
      <c r="E627" s="33"/>
    </row>
    <row r="628" spans="4:5">
      <c r="D628" s="33"/>
      <c r="E628" s="33"/>
    </row>
    <row r="629" spans="4:5">
      <c r="D629" s="33"/>
      <c r="E629" s="33"/>
    </row>
    <row r="630" spans="4:5">
      <c r="D630" s="33"/>
      <c r="E630" s="33"/>
    </row>
    <row r="631" spans="4:5">
      <c r="D631" s="33"/>
      <c r="E631" s="33"/>
    </row>
    <row r="632" spans="4:5">
      <c r="D632" s="33"/>
      <c r="E632" s="33"/>
    </row>
    <row r="633" spans="4:5">
      <c r="D633" s="33"/>
      <c r="E633" s="33"/>
    </row>
    <row r="634" spans="4:5">
      <c r="D634" s="33"/>
      <c r="E634" s="33"/>
    </row>
    <row r="635" spans="4:5">
      <c r="D635" s="33"/>
      <c r="E635" s="33"/>
    </row>
    <row r="636" spans="4:5">
      <c r="D636" s="33"/>
      <c r="E636" s="33"/>
    </row>
    <row r="637" spans="4:5">
      <c r="D637" s="33"/>
      <c r="E637" s="33"/>
    </row>
    <row r="638" spans="4:5">
      <c r="D638" s="33"/>
      <c r="E638" s="33"/>
    </row>
    <row r="639" spans="4:5">
      <c r="D639" s="33"/>
      <c r="E639" s="33"/>
    </row>
    <row r="640" spans="4:5">
      <c r="D640" s="33"/>
      <c r="E640" s="33"/>
    </row>
    <row r="641" spans="4:5">
      <c r="D641" s="33"/>
      <c r="E641" s="33"/>
    </row>
    <row r="642" spans="4:5">
      <c r="D642" s="33"/>
      <c r="E642" s="33"/>
    </row>
    <row r="643" spans="4:5">
      <c r="D643" s="33"/>
      <c r="E643" s="33"/>
    </row>
    <row r="644" spans="4:5">
      <c r="D644" s="33"/>
      <c r="E644" s="33"/>
    </row>
    <row r="645" spans="4:5">
      <c r="D645" s="33"/>
      <c r="E645" s="33"/>
    </row>
    <row r="646" spans="4:5">
      <c r="D646" s="33"/>
      <c r="E646" s="33"/>
    </row>
    <row r="647" spans="4:5">
      <c r="D647" s="33"/>
      <c r="E647" s="33"/>
    </row>
    <row r="648" spans="4:5">
      <c r="D648" s="33"/>
      <c r="E648" s="33"/>
    </row>
    <row r="649" spans="4:5">
      <c r="D649" s="33"/>
      <c r="E649" s="33"/>
    </row>
    <row r="650" spans="4:5">
      <c r="D650" s="33"/>
      <c r="E650" s="33"/>
    </row>
    <row r="651" spans="4:5">
      <c r="D651" s="33"/>
      <c r="E651" s="33"/>
    </row>
    <row r="652" spans="4:5">
      <c r="D652" s="33"/>
      <c r="E652" s="33"/>
    </row>
    <row r="653" spans="4:5">
      <c r="D653" s="33"/>
      <c r="E653" s="33"/>
    </row>
    <row r="654" spans="4:5">
      <c r="D654" s="33"/>
      <c r="E654" s="33"/>
    </row>
    <row r="655" spans="4:5">
      <c r="D655" s="33"/>
      <c r="E655" s="33"/>
    </row>
    <row r="656" spans="4:5">
      <c r="D656" s="33"/>
      <c r="E656" s="33"/>
    </row>
    <row r="657" spans="4:5">
      <c r="D657" s="33"/>
      <c r="E657" s="33"/>
    </row>
    <row r="658" spans="4:5">
      <c r="D658" s="33"/>
      <c r="E658" s="33"/>
    </row>
    <row r="659" spans="4:5">
      <c r="D659" s="33"/>
      <c r="E659" s="33"/>
    </row>
    <row r="660" spans="4:5">
      <c r="D660" s="33"/>
      <c r="E660" s="33"/>
    </row>
    <row r="661" spans="4:5">
      <c r="D661" s="33"/>
      <c r="E661" s="33"/>
    </row>
    <row r="662" spans="4:5">
      <c r="D662" s="33"/>
      <c r="E662" s="33"/>
    </row>
    <row r="663" spans="4:5">
      <c r="D663" s="33"/>
      <c r="E663" s="33"/>
    </row>
    <row r="664" spans="4:5">
      <c r="D664" s="33"/>
      <c r="E664" s="33"/>
    </row>
    <row r="665" spans="4:5">
      <c r="D665" s="33"/>
      <c r="E665" s="33"/>
    </row>
    <row r="666" spans="4:5">
      <c r="D666" s="33"/>
      <c r="E666" s="33"/>
    </row>
    <row r="667" spans="4:5">
      <c r="D667" s="33"/>
      <c r="E667" s="33"/>
    </row>
    <row r="668" spans="4:5">
      <c r="D668" s="33"/>
      <c r="E668" s="33"/>
    </row>
    <row r="669" spans="4:5">
      <c r="D669" s="33"/>
      <c r="E669" s="33"/>
    </row>
    <row r="670" spans="4:5">
      <c r="D670" s="33"/>
      <c r="E670" s="33"/>
    </row>
    <row r="671" spans="4:5">
      <c r="D671" s="33"/>
      <c r="E671" s="33"/>
    </row>
    <row r="672" spans="4:5">
      <c r="D672" s="33"/>
      <c r="E672" s="33"/>
    </row>
    <row r="673" spans="4:5">
      <c r="D673" s="33"/>
      <c r="E673" s="33"/>
    </row>
    <row r="674" spans="4:5">
      <c r="D674" s="33"/>
      <c r="E674" s="33"/>
    </row>
    <row r="675" spans="4:5">
      <c r="D675" s="33"/>
      <c r="E675" s="33"/>
    </row>
    <row r="676" spans="4:5">
      <c r="D676" s="33"/>
      <c r="E676" s="33"/>
    </row>
  </sheetData>
  <sheetProtection password="9F76" sheet="1" objects="1" scenarios="1" formatCells="0" formatColumns="0" formatRows="0" insertColumns="0" insertRows="0"/>
  <mergeCells count="534">
    <mergeCell ref="C49:D49"/>
    <mergeCell ref="C61:D61"/>
    <mergeCell ref="C52:D52"/>
    <mergeCell ref="C54:D54"/>
    <mergeCell ref="L72:M72"/>
    <mergeCell ref="L73:M73"/>
    <mergeCell ref="I74:K74"/>
    <mergeCell ref="L74:M74"/>
    <mergeCell ref="C38:D38"/>
    <mergeCell ref="I72:K72"/>
    <mergeCell ref="C53:D53"/>
    <mergeCell ref="C46:D46"/>
    <mergeCell ref="C47:D47"/>
    <mergeCell ref="C48:D48"/>
    <mergeCell ref="L69:M69"/>
    <mergeCell ref="I70:K70"/>
    <mergeCell ref="L70:M70"/>
    <mergeCell ref="L71:M71"/>
    <mergeCell ref="L75:M75"/>
    <mergeCell ref="I66:K66"/>
    <mergeCell ref="L66:M66"/>
    <mergeCell ref="L67:M67"/>
    <mergeCell ref="I68:K68"/>
    <mergeCell ref="L68:M68"/>
    <mergeCell ref="L65:M65"/>
    <mergeCell ref="F64:H64"/>
    <mergeCell ref="I73:K73"/>
    <mergeCell ref="I71:K71"/>
    <mergeCell ref="I69:K69"/>
    <mergeCell ref="L61:M61"/>
    <mergeCell ref="I67:K67"/>
    <mergeCell ref="I64:K64"/>
    <mergeCell ref="I65:K65"/>
    <mergeCell ref="I62:K62"/>
    <mergeCell ref="L62:M62"/>
    <mergeCell ref="F63:H63"/>
    <mergeCell ref="I63:K63"/>
    <mergeCell ref="L63:M63"/>
    <mergeCell ref="F62:H62"/>
    <mergeCell ref="L64:M64"/>
    <mergeCell ref="L60:M60"/>
    <mergeCell ref="I52:K52"/>
    <mergeCell ref="L52:M52"/>
    <mergeCell ref="F56:H56"/>
    <mergeCell ref="I56:K56"/>
    <mergeCell ref="L56:M56"/>
    <mergeCell ref="F57:H57"/>
    <mergeCell ref="I57:K57"/>
    <mergeCell ref="L57:M57"/>
    <mergeCell ref="L55:M55"/>
    <mergeCell ref="F53:H53"/>
    <mergeCell ref="L58:M58"/>
    <mergeCell ref="F59:H59"/>
    <mergeCell ref="I59:K59"/>
    <mergeCell ref="L59:M59"/>
    <mergeCell ref="F58:H58"/>
    <mergeCell ref="F54:H54"/>
    <mergeCell ref="I55:K55"/>
    <mergeCell ref="I58:K58"/>
    <mergeCell ref="L48:M48"/>
    <mergeCell ref="I53:K53"/>
    <mergeCell ref="L53:M53"/>
    <mergeCell ref="I54:K54"/>
    <mergeCell ref="L54:M54"/>
    <mergeCell ref="F48:H48"/>
    <mergeCell ref="I48:K48"/>
    <mergeCell ref="F49:H49"/>
    <mergeCell ref="I49:K49"/>
    <mergeCell ref="F52:H52"/>
    <mergeCell ref="L46:M46"/>
    <mergeCell ref="L49:M49"/>
    <mergeCell ref="L50:M50"/>
    <mergeCell ref="F51:H51"/>
    <mergeCell ref="I51:K51"/>
    <mergeCell ref="L51:M51"/>
    <mergeCell ref="I50:K50"/>
    <mergeCell ref="F50:H50"/>
    <mergeCell ref="F47:H47"/>
    <mergeCell ref="I47:K47"/>
    <mergeCell ref="F36:H36"/>
    <mergeCell ref="I36:K36"/>
    <mergeCell ref="L36:M36"/>
    <mergeCell ref="I37:K37"/>
    <mergeCell ref="L37:M37"/>
    <mergeCell ref="F37:H37"/>
    <mergeCell ref="L47:M47"/>
    <mergeCell ref="F46:H46"/>
    <mergeCell ref="I46:K46"/>
    <mergeCell ref="F38:H38"/>
    <mergeCell ref="L38:M38"/>
    <mergeCell ref="I38:K38"/>
    <mergeCell ref="I43:K43"/>
    <mergeCell ref="F40:H40"/>
    <mergeCell ref="F39:H39"/>
    <mergeCell ref="I39:K39"/>
    <mergeCell ref="L33:M33"/>
    <mergeCell ref="F33:H33"/>
    <mergeCell ref="I33:K33"/>
    <mergeCell ref="I35:K35"/>
    <mergeCell ref="F34:H34"/>
    <mergeCell ref="I34:K34"/>
    <mergeCell ref="L34:M34"/>
    <mergeCell ref="L35:M35"/>
    <mergeCell ref="F35:H35"/>
    <mergeCell ref="L39:M39"/>
    <mergeCell ref="L42:M42"/>
    <mergeCell ref="L44:M44"/>
    <mergeCell ref="F45:H45"/>
    <mergeCell ref="I45:K45"/>
    <mergeCell ref="L45:M45"/>
    <mergeCell ref="F44:H44"/>
    <mergeCell ref="I44:K44"/>
    <mergeCell ref="I40:K40"/>
    <mergeCell ref="L43:M43"/>
    <mergeCell ref="L40:M40"/>
    <mergeCell ref="F43:H43"/>
    <mergeCell ref="F41:H41"/>
    <mergeCell ref="I41:K41"/>
    <mergeCell ref="L41:M41"/>
    <mergeCell ref="F42:H42"/>
    <mergeCell ref="I42:K42"/>
    <mergeCell ref="I61:K61"/>
    <mergeCell ref="A75:B75"/>
    <mergeCell ref="A56:B56"/>
    <mergeCell ref="C74:D74"/>
    <mergeCell ref="I60:K60"/>
    <mergeCell ref="I75:K75"/>
    <mergeCell ref="F70:H70"/>
    <mergeCell ref="F73:H73"/>
    <mergeCell ref="F71:H71"/>
    <mergeCell ref="F66:H66"/>
    <mergeCell ref="F55:H55"/>
    <mergeCell ref="C66:D66"/>
    <mergeCell ref="C58:D58"/>
    <mergeCell ref="C59:D59"/>
    <mergeCell ref="C60:D60"/>
    <mergeCell ref="F60:H60"/>
    <mergeCell ref="F61:H61"/>
    <mergeCell ref="C62:D62"/>
    <mergeCell ref="F65:H65"/>
    <mergeCell ref="C57:D57"/>
    <mergeCell ref="C50:D50"/>
    <mergeCell ref="A62:B62"/>
    <mergeCell ref="C67:D67"/>
    <mergeCell ref="C55:D55"/>
    <mergeCell ref="C56:D56"/>
    <mergeCell ref="C63:D63"/>
    <mergeCell ref="A63:B63"/>
    <mergeCell ref="C64:D64"/>
    <mergeCell ref="C65:D65"/>
    <mergeCell ref="F75:H75"/>
    <mergeCell ref="F68:H68"/>
    <mergeCell ref="F67:H67"/>
    <mergeCell ref="F74:H74"/>
    <mergeCell ref="F72:H72"/>
    <mergeCell ref="F69:H69"/>
    <mergeCell ref="A37:B37"/>
    <mergeCell ref="C35:D35"/>
    <mergeCell ref="C73:D73"/>
    <mergeCell ref="C51:D51"/>
    <mergeCell ref="C75:D75"/>
    <mergeCell ref="C68:D68"/>
    <mergeCell ref="C69:D69"/>
    <mergeCell ref="C70:D70"/>
    <mergeCell ref="C71:D71"/>
    <mergeCell ref="C72:D72"/>
    <mergeCell ref="A73:B73"/>
    <mergeCell ref="A74:B74"/>
    <mergeCell ref="A71:B71"/>
    <mergeCell ref="A72:B72"/>
    <mergeCell ref="C32:D32"/>
    <mergeCell ref="C33:D33"/>
    <mergeCell ref="C34:D34"/>
    <mergeCell ref="C36:D36"/>
    <mergeCell ref="C37:D37"/>
    <mergeCell ref="A35:B35"/>
    <mergeCell ref="A48:B48"/>
    <mergeCell ref="A67:B67"/>
    <mergeCell ref="A55:B55"/>
    <mergeCell ref="A57:B57"/>
    <mergeCell ref="A52:B52"/>
    <mergeCell ref="A53:B53"/>
    <mergeCell ref="A64:B64"/>
    <mergeCell ref="A65:B65"/>
    <mergeCell ref="A66:B66"/>
    <mergeCell ref="A60:B60"/>
    <mergeCell ref="A70:B70"/>
    <mergeCell ref="A68:B68"/>
    <mergeCell ref="A61:B61"/>
    <mergeCell ref="A51:B51"/>
    <mergeCell ref="A58:B58"/>
    <mergeCell ref="A59:B59"/>
    <mergeCell ref="A54:B54"/>
    <mergeCell ref="A69:B69"/>
    <mergeCell ref="A43:B43"/>
    <mergeCell ref="C45:D45"/>
    <mergeCell ref="A41:B41"/>
    <mergeCell ref="A42:B42"/>
    <mergeCell ref="A44:B44"/>
    <mergeCell ref="A46:B46"/>
    <mergeCell ref="C39:D39"/>
    <mergeCell ref="C42:D42"/>
    <mergeCell ref="C43:D43"/>
    <mergeCell ref="C44:D44"/>
    <mergeCell ref="A49:B49"/>
    <mergeCell ref="A50:B50"/>
    <mergeCell ref="A47:B47"/>
    <mergeCell ref="C40:D40"/>
    <mergeCell ref="C41:D41"/>
    <mergeCell ref="A45:B45"/>
    <mergeCell ref="A32:B32"/>
    <mergeCell ref="A17:B17"/>
    <mergeCell ref="A18:B18"/>
    <mergeCell ref="A25:B25"/>
    <mergeCell ref="A23:B23"/>
    <mergeCell ref="A38:B38"/>
    <mergeCell ref="A26:B26"/>
    <mergeCell ref="A19:B19"/>
    <mergeCell ref="A20:B20"/>
    <mergeCell ref="A36:B36"/>
    <mergeCell ref="C31:D31"/>
    <mergeCell ref="A40:B40"/>
    <mergeCell ref="A27:B27"/>
    <mergeCell ref="A28:B28"/>
    <mergeCell ref="A39:B39"/>
    <mergeCell ref="A33:B33"/>
    <mergeCell ref="A34:B34"/>
    <mergeCell ref="A29:B29"/>
    <mergeCell ref="A30:B30"/>
    <mergeCell ref="A31:B31"/>
    <mergeCell ref="I11:K11"/>
    <mergeCell ref="I12:K12"/>
    <mergeCell ref="I22:K22"/>
    <mergeCell ref="L31:M31"/>
    <mergeCell ref="F31:H31"/>
    <mergeCell ref="C23:D23"/>
    <mergeCell ref="C30:D30"/>
    <mergeCell ref="F26:H26"/>
    <mergeCell ref="F28:H28"/>
    <mergeCell ref="F29:H29"/>
    <mergeCell ref="C18:D18"/>
    <mergeCell ref="C16:D16"/>
    <mergeCell ref="C14:D14"/>
    <mergeCell ref="C12:D12"/>
    <mergeCell ref="C13:D13"/>
    <mergeCell ref="C10:D10"/>
    <mergeCell ref="C15:D15"/>
    <mergeCell ref="C11:D11"/>
    <mergeCell ref="C17:D17"/>
    <mergeCell ref="F10:H10"/>
    <mergeCell ref="F15:H15"/>
    <mergeCell ref="F12:H12"/>
    <mergeCell ref="A24:B24"/>
    <mergeCell ref="F13:H13"/>
    <mergeCell ref="F17:H17"/>
    <mergeCell ref="F23:H23"/>
    <mergeCell ref="F20:H20"/>
    <mergeCell ref="F21:H21"/>
    <mergeCell ref="F22:H22"/>
    <mergeCell ref="I24:K24"/>
    <mergeCell ref="F30:H30"/>
    <mergeCell ref="L18:M18"/>
    <mergeCell ref="I18:K18"/>
    <mergeCell ref="I14:K14"/>
    <mergeCell ref="L14:M14"/>
    <mergeCell ref="I17:K17"/>
    <mergeCell ref="L16:M16"/>
    <mergeCell ref="L17:M17"/>
    <mergeCell ref="I25:K25"/>
    <mergeCell ref="I26:K26"/>
    <mergeCell ref="I28:K28"/>
    <mergeCell ref="F32:H32"/>
    <mergeCell ref="I32:K32"/>
    <mergeCell ref="I31:K31"/>
    <mergeCell ref="C29:D29"/>
    <mergeCell ref="C19:D19"/>
    <mergeCell ref="C25:D25"/>
    <mergeCell ref="C24:D24"/>
    <mergeCell ref="C20:D20"/>
    <mergeCell ref="C26:D26"/>
    <mergeCell ref="C27:D27"/>
    <mergeCell ref="C28:D28"/>
    <mergeCell ref="P23:Q23"/>
    <mergeCell ref="N23:O23"/>
    <mergeCell ref="F19:H19"/>
    <mergeCell ref="I19:K19"/>
    <mergeCell ref="F16:H16"/>
    <mergeCell ref="F18:H18"/>
    <mergeCell ref="L26:M26"/>
    <mergeCell ref="L28:M28"/>
    <mergeCell ref="L30:M30"/>
    <mergeCell ref="F27:H27"/>
    <mergeCell ref="I30:K30"/>
    <mergeCell ref="I27:K27"/>
    <mergeCell ref="I29:K29"/>
    <mergeCell ref="L29:M29"/>
    <mergeCell ref="L27:M27"/>
    <mergeCell ref="L19:M19"/>
    <mergeCell ref="L25:M25"/>
    <mergeCell ref="F25:H25"/>
    <mergeCell ref="F24:H24"/>
    <mergeCell ref="L24:M24"/>
    <mergeCell ref="L20:M20"/>
    <mergeCell ref="I21:K21"/>
    <mergeCell ref="I20:K20"/>
    <mergeCell ref="L23:M23"/>
    <mergeCell ref="I23:K23"/>
    <mergeCell ref="F11:H11"/>
    <mergeCell ref="A1:S1"/>
    <mergeCell ref="A5:B5"/>
    <mergeCell ref="A7:B8"/>
    <mergeCell ref="A3:B3"/>
    <mergeCell ref="A4:B4"/>
    <mergeCell ref="C3:S3"/>
    <mergeCell ref="R10:S10"/>
    <mergeCell ref="N10:O10"/>
    <mergeCell ref="L11:M11"/>
    <mergeCell ref="R12:S12"/>
    <mergeCell ref="N14:O14"/>
    <mergeCell ref="P14:Q14"/>
    <mergeCell ref="R14:S14"/>
    <mergeCell ref="R13:S13"/>
    <mergeCell ref="N13:O13"/>
    <mergeCell ref="P13:Q13"/>
    <mergeCell ref="A9:B9"/>
    <mergeCell ref="R9:S9"/>
    <mergeCell ref="I9:K9"/>
    <mergeCell ref="F9:H9"/>
    <mergeCell ref="L9:M9"/>
    <mergeCell ref="C9:D9"/>
    <mergeCell ref="N9:O9"/>
    <mergeCell ref="P9:Q9"/>
    <mergeCell ref="I16:K16"/>
    <mergeCell ref="L12:M12"/>
    <mergeCell ref="L15:M15"/>
    <mergeCell ref="I15:K15"/>
    <mergeCell ref="N11:O11"/>
    <mergeCell ref="P15:Q15"/>
    <mergeCell ref="N12:O12"/>
    <mergeCell ref="P12:Q12"/>
    <mergeCell ref="I10:K10"/>
    <mergeCell ref="R18:S18"/>
    <mergeCell ref="F14:H14"/>
    <mergeCell ref="A10:B10"/>
    <mergeCell ref="R15:S15"/>
    <mergeCell ref="N15:O15"/>
    <mergeCell ref="I13:K13"/>
    <mergeCell ref="L13:M13"/>
    <mergeCell ref="L10:M10"/>
    <mergeCell ref="R11:S11"/>
    <mergeCell ref="N17:O17"/>
    <mergeCell ref="P10:Q10"/>
    <mergeCell ref="N16:O16"/>
    <mergeCell ref="P18:Q18"/>
    <mergeCell ref="R16:S16"/>
    <mergeCell ref="R7:S8"/>
    <mergeCell ref="P20:Q20"/>
    <mergeCell ref="P19:Q19"/>
    <mergeCell ref="P16:Q16"/>
    <mergeCell ref="R17:S17"/>
    <mergeCell ref="R19:S19"/>
    <mergeCell ref="C4:S4"/>
    <mergeCell ref="C5:S5"/>
    <mergeCell ref="L7:M8"/>
    <mergeCell ref="I7:K8"/>
    <mergeCell ref="F7:H8"/>
    <mergeCell ref="C7:D8"/>
    <mergeCell ref="E7:E8"/>
    <mergeCell ref="N7:O8"/>
    <mergeCell ref="P7:Q8"/>
    <mergeCell ref="R24:S24"/>
    <mergeCell ref="P24:Q24"/>
    <mergeCell ref="P25:Q25"/>
    <mergeCell ref="P29:Q29"/>
    <mergeCell ref="N20:O20"/>
    <mergeCell ref="P11:Q11"/>
    <mergeCell ref="N18:O18"/>
    <mergeCell ref="N19:O19"/>
    <mergeCell ref="P17:Q17"/>
    <mergeCell ref="R20:S20"/>
    <mergeCell ref="N26:O26"/>
    <mergeCell ref="R28:S28"/>
    <mergeCell ref="P27:Q27"/>
    <mergeCell ref="R27:S27"/>
    <mergeCell ref="P30:Q30"/>
    <mergeCell ref="R30:S30"/>
    <mergeCell ref="P34:Q34"/>
    <mergeCell ref="N25:O25"/>
    <mergeCell ref="R23:S23"/>
    <mergeCell ref="R25:S25"/>
    <mergeCell ref="P26:Q26"/>
    <mergeCell ref="R26:S26"/>
    <mergeCell ref="N24:O24"/>
    <mergeCell ref="N28:O28"/>
    <mergeCell ref="N30:O30"/>
    <mergeCell ref="R29:S29"/>
    <mergeCell ref="P31:Q31"/>
    <mergeCell ref="P28:Q28"/>
    <mergeCell ref="R31:S31"/>
    <mergeCell ref="N35:O35"/>
    <mergeCell ref="P35:Q35"/>
    <mergeCell ref="P33:Q33"/>
    <mergeCell ref="N32:O32"/>
    <mergeCell ref="P32:Q32"/>
    <mergeCell ref="N33:O33"/>
    <mergeCell ref="N34:O34"/>
    <mergeCell ref="R40:S40"/>
    <mergeCell ref="P41:Q41"/>
    <mergeCell ref="R41:S41"/>
    <mergeCell ref="N36:O36"/>
    <mergeCell ref="N27:O27"/>
    <mergeCell ref="R34:S34"/>
    <mergeCell ref="N31:O31"/>
    <mergeCell ref="N29:O29"/>
    <mergeCell ref="R32:S32"/>
    <mergeCell ref="R33:S33"/>
    <mergeCell ref="R46:S46"/>
    <mergeCell ref="N43:O43"/>
    <mergeCell ref="P43:Q43"/>
    <mergeCell ref="N41:O41"/>
    <mergeCell ref="P42:Q42"/>
    <mergeCell ref="R42:S42"/>
    <mergeCell ref="R47:S47"/>
    <mergeCell ref="R49:S49"/>
    <mergeCell ref="R50:S50"/>
    <mergeCell ref="N39:O39"/>
    <mergeCell ref="P48:Q48"/>
    <mergeCell ref="R48:S48"/>
    <mergeCell ref="P44:Q44"/>
    <mergeCell ref="R44:S44"/>
    <mergeCell ref="P45:Q45"/>
    <mergeCell ref="R45:S45"/>
    <mergeCell ref="P57:Q57"/>
    <mergeCell ref="P56:Q56"/>
    <mergeCell ref="P58:Q58"/>
    <mergeCell ref="R59:S59"/>
    <mergeCell ref="R52:S52"/>
    <mergeCell ref="R53:S53"/>
    <mergeCell ref="L32:M32"/>
    <mergeCell ref="P54:Q54"/>
    <mergeCell ref="R54:S54"/>
    <mergeCell ref="N42:O42"/>
    <mergeCell ref="P51:Q51"/>
    <mergeCell ref="N51:O51"/>
    <mergeCell ref="R51:S51"/>
    <mergeCell ref="N46:O46"/>
    <mergeCell ref="P46:Q46"/>
    <mergeCell ref="P47:Q47"/>
    <mergeCell ref="R35:S35"/>
    <mergeCell ref="R38:S38"/>
    <mergeCell ref="R36:S36"/>
    <mergeCell ref="P39:Q39"/>
    <mergeCell ref="R39:S39"/>
    <mergeCell ref="N37:O37"/>
    <mergeCell ref="P37:Q37"/>
    <mergeCell ref="R37:S37"/>
    <mergeCell ref="N38:O38"/>
    <mergeCell ref="P38:Q38"/>
    <mergeCell ref="P36:Q36"/>
    <mergeCell ref="P55:Q55"/>
    <mergeCell ref="N55:O55"/>
    <mergeCell ref="N50:O50"/>
    <mergeCell ref="N53:O53"/>
    <mergeCell ref="P50:Q50"/>
    <mergeCell ref="P52:Q52"/>
    <mergeCell ref="N40:O40"/>
    <mergeCell ref="P40:Q40"/>
    <mergeCell ref="N60:O60"/>
    <mergeCell ref="N59:O59"/>
    <mergeCell ref="N56:O56"/>
    <mergeCell ref="N57:O57"/>
    <mergeCell ref="N58:O58"/>
    <mergeCell ref="R43:S43"/>
    <mergeCell ref="R56:S56"/>
    <mergeCell ref="R55:S55"/>
    <mergeCell ref="R58:S58"/>
    <mergeCell ref="R57:S57"/>
    <mergeCell ref="P59:Q59"/>
    <mergeCell ref="N44:O44"/>
    <mergeCell ref="P53:Q53"/>
    <mergeCell ref="N52:O52"/>
    <mergeCell ref="N54:O54"/>
    <mergeCell ref="N47:O47"/>
    <mergeCell ref="N45:O45"/>
    <mergeCell ref="N49:O49"/>
    <mergeCell ref="N48:O48"/>
    <mergeCell ref="P49:Q49"/>
    <mergeCell ref="N61:O61"/>
    <mergeCell ref="P60:Q60"/>
    <mergeCell ref="R60:S60"/>
    <mergeCell ref="N64:O64"/>
    <mergeCell ref="P64:Q64"/>
    <mergeCell ref="N62:O62"/>
    <mergeCell ref="P62:Q62"/>
    <mergeCell ref="R62:S62"/>
    <mergeCell ref="R61:S61"/>
    <mergeCell ref="P61:Q61"/>
    <mergeCell ref="R69:S69"/>
    <mergeCell ref="P65:Q65"/>
    <mergeCell ref="R65:S65"/>
    <mergeCell ref="R67:S67"/>
    <mergeCell ref="P66:Q66"/>
    <mergeCell ref="R66:S66"/>
    <mergeCell ref="P68:Q68"/>
    <mergeCell ref="P69:Q69"/>
    <mergeCell ref="R64:S64"/>
    <mergeCell ref="P63:Q63"/>
    <mergeCell ref="R63:S63"/>
    <mergeCell ref="R68:S68"/>
    <mergeCell ref="N65:O65"/>
    <mergeCell ref="N63:O63"/>
    <mergeCell ref="N66:O66"/>
    <mergeCell ref="P72:Q72"/>
    <mergeCell ref="N70:O70"/>
    <mergeCell ref="N71:O71"/>
    <mergeCell ref="N68:O68"/>
    <mergeCell ref="N69:O69"/>
    <mergeCell ref="N67:O67"/>
    <mergeCell ref="P67:Q67"/>
    <mergeCell ref="N72:O72"/>
    <mergeCell ref="R75:S75"/>
    <mergeCell ref="N73:O73"/>
    <mergeCell ref="P73:Q73"/>
    <mergeCell ref="R73:S73"/>
    <mergeCell ref="N74:O74"/>
    <mergeCell ref="P74:Q74"/>
    <mergeCell ref="N75:O75"/>
    <mergeCell ref="P75:Q75"/>
    <mergeCell ref="R70:S70"/>
    <mergeCell ref="R71:S71"/>
    <mergeCell ref="P70:Q70"/>
    <mergeCell ref="R74:S74"/>
    <mergeCell ref="P71:Q71"/>
    <mergeCell ref="R72:S72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76"/>
  <sheetViews>
    <sheetView topLeftCell="A22" workbookViewId="0">
      <selection activeCell="D38" sqref="D38"/>
    </sheetView>
  </sheetViews>
  <sheetFormatPr defaultRowHeight="9.75"/>
  <cols>
    <col min="1" max="1" width="5.140625" style="28" customWidth="1"/>
    <col min="2" max="2" width="56.140625" style="34" customWidth="1"/>
    <col min="3" max="3" width="4.7109375" style="32" customWidth="1"/>
    <col min="4" max="4" width="22.85546875" style="28" customWidth="1"/>
    <col min="5" max="5" width="23" style="28" customWidth="1"/>
    <col min="6" max="11" width="9.140625" style="84"/>
    <col min="12" max="16384" width="9.140625" style="28"/>
  </cols>
  <sheetData>
    <row r="1" spans="1:11" s="27" customFormat="1" ht="12" thickBot="1">
      <c r="A1" s="573" t="s">
        <v>189</v>
      </c>
      <c r="B1" s="573"/>
      <c r="C1" s="573"/>
      <c r="D1" s="573"/>
      <c r="E1" s="573"/>
      <c r="F1" s="83"/>
      <c r="G1" s="83"/>
      <c r="H1" s="83"/>
      <c r="I1" s="83"/>
      <c r="J1" s="83"/>
      <c r="K1" s="83"/>
    </row>
    <row r="2" spans="1:11" s="27" customFormat="1" ht="15.75">
      <c r="A2" s="574" t="s">
        <v>225</v>
      </c>
      <c r="B2" s="575"/>
      <c r="C2" s="592" t="s">
        <v>320</v>
      </c>
      <c r="D2" s="593"/>
      <c r="E2" s="420"/>
      <c r="F2" s="127"/>
    </row>
    <row r="3" spans="1:11" ht="15.75">
      <c r="A3" s="574" t="s">
        <v>224</v>
      </c>
      <c r="B3" s="575"/>
      <c r="C3" s="576" t="s">
        <v>214</v>
      </c>
      <c r="D3" s="577"/>
      <c r="E3" s="671"/>
      <c r="F3" s="127"/>
      <c r="G3" s="28"/>
      <c r="H3" s="28"/>
      <c r="I3" s="28"/>
      <c r="J3" s="28"/>
      <c r="K3" s="28"/>
    </row>
    <row r="4" spans="1:11" ht="12.75">
      <c r="A4" s="574" t="s">
        <v>277</v>
      </c>
      <c r="B4" s="575"/>
      <c r="C4" s="583" t="str">
        <f ca="1">IF(ISBLANK(Polročná_správa!B12),"  ",Polročná_správa!B12)</f>
        <v>Hornonitrianske bane Prievidza, a.s. v skratke HBP, a.s.</v>
      </c>
      <c r="D4" s="584"/>
      <c r="E4" s="672"/>
    </row>
    <row r="5" spans="1:11" ht="15.75">
      <c r="A5" s="574" t="s">
        <v>243</v>
      </c>
      <c r="B5" s="587"/>
      <c r="C5" s="590" t="str">
        <f ca="1">IF(ISBLANK(Polročná_správa!E6),"  ",Polročná_správa!E6)</f>
        <v>36 005 622</v>
      </c>
      <c r="D5" s="591"/>
      <c r="E5" s="607"/>
    </row>
    <row r="6" spans="1:11" ht="11.25" customHeight="1">
      <c r="A6" s="29"/>
      <c r="B6" s="30"/>
      <c r="C6" s="31"/>
      <c r="D6" s="29"/>
      <c r="E6" s="29"/>
    </row>
    <row r="7" spans="1:11">
      <c r="A7" s="579" t="s">
        <v>272</v>
      </c>
      <c r="B7" s="580"/>
      <c r="C7" s="578" t="s">
        <v>2</v>
      </c>
      <c r="D7" s="585" t="s">
        <v>274</v>
      </c>
      <c r="E7" s="585" t="s">
        <v>3</v>
      </c>
    </row>
    <row r="8" spans="1:11" ht="46.5" customHeight="1">
      <c r="A8" s="581"/>
      <c r="B8" s="582"/>
      <c r="C8" s="578"/>
      <c r="D8" s="586"/>
      <c r="E8" s="586" t="s">
        <v>222</v>
      </c>
    </row>
    <row r="9" spans="1:11" ht="12.75">
      <c r="A9" s="197" t="s">
        <v>109</v>
      </c>
      <c r="B9" s="197"/>
      <c r="C9" s="63"/>
      <c r="D9" s="191"/>
      <c r="E9" s="191"/>
    </row>
    <row r="10" spans="1:11" ht="12.75">
      <c r="A10" s="198" t="s">
        <v>110</v>
      </c>
      <c r="B10" s="198"/>
      <c r="C10" s="199"/>
      <c r="D10" s="200">
        <v>972045</v>
      </c>
      <c r="E10" s="200">
        <v>6428886</v>
      </c>
    </row>
    <row r="11" spans="1:11" ht="12.75">
      <c r="A11" s="198" t="s">
        <v>111</v>
      </c>
      <c r="B11" s="198"/>
      <c r="C11" s="199"/>
      <c r="D11" s="200"/>
      <c r="E11" s="200"/>
    </row>
    <row r="12" spans="1:11" ht="12.75">
      <c r="A12" s="198" t="s">
        <v>92</v>
      </c>
      <c r="B12" s="198"/>
      <c r="C12" s="199" t="s">
        <v>219</v>
      </c>
      <c r="D12" s="200">
        <v>365</v>
      </c>
      <c r="E12" s="200">
        <v>376</v>
      </c>
    </row>
    <row r="13" spans="1:11" ht="12.75">
      <c r="A13" s="198" t="s">
        <v>112</v>
      </c>
      <c r="B13" s="198"/>
      <c r="C13" s="199"/>
      <c r="D13" s="200">
        <v>5092222</v>
      </c>
      <c r="E13" s="200">
        <v>3732886</v>
      </c>
    </row>
    <row r="14" spans="1:11" ht="12.75">
      <c r="A14" s="198" t="s">
        <v>113</v>
      </c>
      <c r="B14" s="198"/>
      <c r="C14" s="199"/>
      <c r="D14" s="200">
        <v>0</v>
      </c>
      <c r="E14" s="200">
        <v>-58890</v>
      </c>
    </row>
    <row r="15" spans="1:11" ht="12.75">
      <c r="A15" s="198" t="s">
        <v>114</v>
      </c>
      <c r="B15" s="198"/>
      <c r="C15" s="199"/>
      <c r="D15" s="200">
        <v>66474</v>
      </c>
      <c r="E15" s="200">
        <v>-40084</v>
      </c>
    </row>
    <row r="16" spans="1:11" ht="12.75">
      <c r="A16" s="203" t="s">
        <v>330</v>
      </c>
      <c r="B16" s="198"/>
      <c r="C16" s="199" t="s">
        <v>298</v>
      </c>
      <c r="D16" s="200">
        <v>4928974</v>
      </c>
      <c r="E16" s="200">
        <v>0</v>
      </c>
    </row>
    <row r="17" spans="1:5" ht="12.75">
      <c r="A17" s="198" t="s">
        <v>115</v>
      </c>
      <c r="B17" s="198"/>
      <c r="C17" s="199"/>
      <c r="D17" s="200">
        <v>660</v>
      </c>
      <c r="E17" s="200">
        <v>33</v>
      </c>
    </row>
    <row r="18" spans="1:5" ht="12.75" hidden="1">
      <c r="A18" s="198" t="s">
        <v>116</v>
      </c>
      <c r="B18" s="198"/>
      <c r="C18" s="63"/>
      <c r="D18" s="200"/>
      <c r="E18" s="200">
        <v>0</v>
      </c>
    </row>
    <row r="19" spans="1:5" ht="12.75">
      <c r="A19" s="198" t="s">
        <v>117</v>
      </c>
      <c r="B19" s="198"/>
      <c r="C19" s="63"/>
      <c r="D19" s="200">
        <v>-308</v>
      </c>
      <c r="E19" s="200">
        <v>1045</v>
      </c>
    </row>
    <row r="20" spans="1:5" ht="12.75">
      <c r="A20" s="198" t="s">
        <v>228</v>
      </c>
      <c r="B20" s="198"/>
      <c r="C20" s="63"/>
      <c r="D20" s="200">
        <v>-2110</v>
      </c>
      <c r="E20" s="200">
        <v>-32298</v>
      </c>
    </row>
    <row r="21" spans="1:5" ht="12.75">
      <c r="A21" s="198" t="s">
        <v>118</v>
      </c>
      <c r="B21" s="198"/>
      <c r="C21" s="63"/>
      <c r="D21" s="200">
        <v>161473</v>
      </c>
      <c r="E21" s="200">
        <v>93619</v>
      </c>
    </row>
    <row r="22" spans="1:5" ht="12.75">
      <c r="A22" s="198" t="s">
        <v>119</v>
      </c>
      <c r="B22" s="198"/>
      <c r="C22" s="63"/>
      <c r="D22" s="200">
        <v>-500</v>
      </c>
      <c r="E22" s="200">
        <v>-706</v>
      </c>
    </row>
    <row r="23" spans="1:5" ht="12.75">
      <c r="A23" s="198" t="s">
        <v>120</v>
      </c>
      <c r="B23" s="198"/>
      <c r="C23" s="63"/>
      <c r="D23" s="200">
        <v>23</v>
      </c>
      <c r="E23" s="200">
        <v>964</v>
      </c>
    </row>
    <row r="24" spans="1:5" ht="12.75">
      <c r="A24" s="197" t="s">
        <v>121</v>
      </c>
      <c r="B24" s="198"/>
      <c r="C24" s="63"/>
      <c r="D24" s="200"/>
      <c r="E24" s="200"/>
    </row>
    <row r="25" spans="1:5" ht="12.75">
      <c r="A25" s="197" t="s">
        <v>122</v>
      </c>
      <c r="B25" s="197"/>
      <c r="C25" s="63"/>
      <c r="D25" s="200"/>
      <c r="E25" s="200"/>
    </row>
    <row r="26" spans="1:5" ht="12.75">
      <c r="A26" s="198" t="s">
        <v>123</v>
      </c>
      <c r="B26" s="197"/>
      <c r="C26" s="63"/>
      <c r="D26" s="200">
        <v>-180914</v>
      </c>
      <c r="E26" s="200">
        <v>655638</v>
      </c>
    </row>
    <row r="27" spans="1:5" ht="12.75">
      <c r="A27" s="198" t="s">
        <v>124</v>
      </c>
      <c r="B27" s="198"/>
      <c r="C27" s="63"/>
      <c r="D27" s="200">
        <v>1074599</v>
      </c>
      <c r="E27" s="200">
        <v>-3839240</v>
      </c>
    </row>
    <row r="28" spans="1:5" ht="12.75">
      <c r="A28" s="198" t="s">
        <v>125</v>
      </c>
      <c r="B28" s="198"/>
      <c r="C28" s="63"/>
      <c r="D28" s="200">
        <v>-1877802</v>
      </c>
      <c r="E28" s="200">
        <v>-1738785</v>
      </c>
    </row>
    <row r="29" spans="1:5" ht="12.75">
      <c r="A29" s="198" t="s">
        <v>126</v>
      </c>
      <c r="B29" s="198"/>
      <c r="C29" s="63"/>
      <c r="D29" s="200">
        <v>-92163</v>
      </c>
      <c r="E29" s="200">
        <v>-11241</v>
      </c>
    </row>
    <row r="30" spans="1:5" ht="12.75">
      <c r="A30" s="203" t="s">
        <v>309</v>
      </c>
      <c r="B30" s="198"/>
      <c r="C30" s="63"/>
      <c r="D30" s="204">
        <v>-105171</v>
      </c>
      <c r="E30" s="204">
        <v>-104880</v>
      </c>
    </row>
    <row r="31" spans="1:5" ht="13.5" thickBot="1">
      <c r="A31" s="198" t="s">
        <v>127</v>
      </c>
      <c r="B31" s="198"/>
      <c r="C31" s="63"/>
      <c r="D31" s="201">
        <v>-29988</v>
      </c>
      <c r="E31" s="201">
        <v>38103</v>
      </c>
    </row>
    <row r="32" spans="1:5" ht="13.5" thickTop="1">
      <c r="A32" s="203" t="s">
        <v>128</v>
      </c>
      <c r="B32" s="198"/>
      <c r="C32" s="63"/>
      <c r="D32" s="200">
        <v>10007879</v>
      </c>
      <c r="E32" s="200">
        <v>5125426</v>
      </c>
    </row>
    <row r="33" spans="1:5" ht="12.75">
      <c r="A33" s="198" t="s">
        <v>129</v>
      </c>
      <c r="B33" s="198"/>
      <c r="C33" s="63"/>
      <c r="D33" s="200">
        <v>-161473</v>
      </c>
      <c r="E33" s="200">
        <v>-93607</v>
      </c>
    </row>
    <row r="34" spans="1:5" ht="12.75">
      <c r="A34" s="198" t="s">
        <v>130</v>
      </c>
      <c r="B34" s="198"/>
      <c r="C34" s="63"/>
      <c r="D34" s="200">
        <v>2110</v>
      </c>
      <c r="E34" s="200">
        <v>1981</v>
      </c>
    </row>
    <row r="35" spans="1:5" ht="13.5" thickBot="1">
      <c r="A35" s="203" t="s">
        <v>313</v>
      </c>
      <c r="B35" s="198"/>
      <c r="C35" s="63"/>
      <c r="D35" s="201">
        <v>-365</v>
      </c>
      <c r="E35" s="201">
        <v>-376</v>
      </c>
    </row>
    <row r="36" spans="1:5" ht="13.5" thickTop="1">
      <c r="A36" s="203" t="s">
        <v>132</v>
      </c>
      <c r="B36" s="198"/>
      <c r="C36" s="63"/>
      <c r="D36" s="202">
        <v>9848151</v>
      </c>
      <c r="E36" s="202">
        <v>5033424</v>
      </c>
    </row>
    <row r="37" spans="1:5" ht="12.75">
      <c r="A37" s="197" t="s">
        <v>133</v>
      </c>
      <c r="B37" s="197"/>
      <c r="C37" s="63"/>
      <c r="D37" s="200"/>
      <c r="E37" s="200"/>
    </row>
    <row r="38" spans="1:5" ht="12.75">
      <c r="A38" s="198" t="s">
        <v>134</v>
      </c>
      <c r="B38" s="197"/>
      <c r="C38" s="63"/>
      <c r="D38" s="262">
        <v>-753391</v>
      </c>
      <c r="E38" s="200">
        <v>-2174294</v>
      </c>
    </row>
    <row r="39" spans="1:5" ht="12.75" hidden="1">
      <c r="A39" s="198" t="s">
        <v>135</v>
      </c>
      <c r="B39" s="198"/>
      <c r="C39" s="63"/>
      <c r="D39" s="200"/>
      <c r="E39" s="200">
        <v>0</v>
      </c>
    </row>
    <row r="40" spans="1:5" ht="12.75">
      <c r="A40" s="198" t="s">
        <v>136</v>
      </c>
      <c r="B40" s="198"/>
      <c r="C40" s="63"/>
      <c r="D40" s="200">
        <v>500</v>
      </c>
      <c r="E40" s="200">
        <v>706</v>
      </c>
    </row>
    <row r="41" spans="1:5" ht="12.75">
      <c r="A41" s="203" t="s">
        <v>288</v>
      </c>
      <c r="B41" s="198"/>
      <c r="C41" s="63"/>
      <c r="D41" s="202">
        <v>0</v>
      </c>
      <c r="E41" s="202">
        <v>-6200428</v>
      </c>
    </row>
    <row r="42" spans="1:5" ht="12.75">
      <c r="A42" s="264" t="s">
        <v>331</v>
      </c>
      <c r="B42" s="263"/>
      <c r="C42" s="63"/>
      <c r="D42" s="262">
        <v>-5098792</v>
      </c>
      <c r="E42" s="262"/>
    </row>
    <row r="43" spans="1:5" ht="13.5" thickBot="1">
      <c r="A43" s="203" t="s">
        <v>289</v>
      </c>
      <c r="B43" s="197"/>
      <c r="C43" s="63"/>
      <c r="D43" s="201">
        <v>0</v>
      </c>
      <c r="E43" s="201">
        <v>300000</v>
      </c>
    </row>
    <row r="44" spans="1:5" ht="13.5" thickTop="1">
      <c r="A44" s="203" t="s">
        <v>137</v>
      </c>
      <c r="B44" s="197"/>
      <c r="C44" s="63"/>
      <c r="D44" s="202">
        <v>-5851683</v>
      </c>
      <c r="E44" s="202">
        <v>8074016</v>
      </c>
    </row>
    <row r="45" spans="1:5" ht="12.75">
      <c r="A45" s="197" t="s">
        <v>138</v>
      </c>
      <c r="B45" s="198"/>
      <c r="C45" s="63"/>
      <c r="D45" s="200"/>
      <c r="E45" s="200"/>
    </row>
    <row r="46" spans="1:5" ht="12.75">
      <c r="A46" s="198" t="s">
        <v>139</v>
      </c>
      <c r="B46" s="198"/>
      <c r="C46" s="205"/>
      <c r="D46" s="200">
        <v>2843531</v>
      </c>
      <c r="E46" s="200">
        <v>0</v>
      </c>
    </row>
    <row r="47" spans="1:5" ht="12.75">
      <c r="A47" s="198" t="s">
        <v>140</v>
      </c>
      <c r="B47" s="198"/>
      <c r="C47" s="63"/>
      <c r="D47" s="202">
        <v>-821200</v>
      </c>
      <c r="E47" s="202">
        <v>-685547</v>
      </c>
    </row>
    <row r="48" spans="1:5" ht="13.5" thickBot="1">
      <c r="A48" s="198" t="s">
        <v>141</v>
      </c>
      <c r="B48" s="197"/>
      <c r="C48" s="63"/>
      <c r="D48" s="201">
        <v>0</v>
      </c>
      <c r="E48" s="201">
        <v>-319680</v>
      </c>
    </row>
    <row r="49" spans="1:5" ht="13.5" thickTop="1">
      <c r="A49" s="203" t="s">
        <v>142</v>
      </c>
      <c r="B49" s="198"/>
      <c r="C49" s="63"/>
      <c r="D49" s="202">
        <v>2022331</v>
      </c>
      <c r="E49" s="202">
        <v>-1005227</v>
      </c>
    </row>
    <row r="50" spans="1:5" ht="12.75">
      <c r="A50" s="266"/>
      <c r="B50" s="265"/>
      <c r="C50" s="63"/>
      <c r="D50" s="200"/>
      <c r="E50" s="200"/>
    </row>
    <row r="51" spans="1:5" ht="12.75">
      <c r="A51" s="197" t="s">
        <v>143</v>
      </c>
      <c r="B51" s="198"/>
      <c r="C51" s="63"/>
      <c r="D51" s="200">
        <v>6018799</v>
      </c>
      <c r="E51" s="200">
        <v>-4045819</v>
      </c>
    </row>
    <row r="52" spans="1:5" ht="12.75">
      <c r="A52" s="266"/>
      <c r="B52" s="265"/>
      <c r="C52" s="63"/>
      <c r="D52" s="200"/>
      <c r="E52" s="200"/>
    </row>
    <row r="53" spans="1:5" ht="12.75">
      <c r="A53" s="197" t="s">
        <v>144</v>
      </c>
      <c r="B53" s="198"/>
      <c r="C53" s="63"/>
      <c r="D53" s="200">
        <v>7279977</v>
      </c>
      <c r="E53" s="200">
        <v>7877023</v>
      </c>
    </row>
    <row r="54" spans="1:5" ht="12.75">
      <c r="A54" s="198" t="s">
        <v>145</v>
      </c>
      <c r="B54" s="197"/>
      <c r="C54" s="63"/>
      <c r="D54" s="200">
        <v>-474</v>
      </c>
      <c r="E54" s="200">
        <v>-90</v>
      </c>
    </row>
    <row r="55" spans="1:5" ht="12.75">
      <c r="A55" s="197" t="s">
        <v>146</v>
      </c>
      <c r="B55" s="89"/>
      <c r="C55" s="63"/>
      <c r="D55" s="200">
        <v>13298302</v>
      </c>
      <c r="E55" s="200">
        <v>3831114</v>
      </c>
    </row>
    <row r="56" spans="1:5" ht="12.75">
      <c r="A56" s="665"/>
      <c r="B56" s="666"/>
      <c r="C56" s="196"/>
      <c r="D56" s="157"/>
      <c r="E56" s="157"/>
    </row>
    <row r="57" spans="1:5" ht="12.75">
      <c r="A57" s="605"/>
      <c r="B57" s="606"/>
      <c r="C57" s="184"/>
      <c r="D57" s="55"/>
      <c r="E57" s="55"/>
    </row>
    <row r="58" spans="1:5" ht="12.75">
      <c r="A58" s="605"/>
      <c r="B58" s="606"/>
      <c r="C58" s="184"/>
      <c r="D58" s="85"/>
      <c r="E58" s="85"/>
    </row>
    <row r="59" spans="1:5" ht="12.75">
      <c r="A59" s="605"/>
      <c r="B59" s="606"/>
      <c r="C59" s="184"/>
      <c r="D59" s="55"/>
      <c r="E59" s="55"/>
    </row>
    <row r="60" spans="1:5" ht="12.75">
      <c r="A60" s="605"/>
      <c r="B60" s="606"/>
      <c r="C60" s="184"/>
      <c r="D60" s="55"/>
      <c r="E60" s="55"/>
    </row>
    <row r="61" spans="1:5" ht="12.75">
      <c r="A61" s="605"/>
      <c r="B61" s="606"/>
      <c r="C61" s="184"/>
      <c r="D61" s="55"/>
      <c r="E61" s="55"/>
    </row>
    <row r="62" spans="1:5" ht="12.75">
      <c r="A62" s="605"/>
      <c r="B62" s="606"/>
      <c r="C62" s="184"/>
      <c r="D62" s="55"/>
      <c r="E62" s="55"/>
    </row>
    <row r="63" spans="1:5" ht="12.75">
      <c r="A63" s="605"/>
      <c r="B63" s="606"/>
      <c r="C63" s="184"/>
      <c r="D63" s="55"/>
      <c r="E63" s="55"/>
    </row>
    <row r="64" spans="1:5" ht="12.75">
      <c r="A64" s="605"/>
      <c r="B64" s="606"/>
      <c r="C64" s="184"/>
      <c r="D64" s="55"/>
      <c r="E64" s="55"/>
    </row>
    <row r="65" spans="1:5" ht="12.75">
      <c r="A65" s="605"/>
      <c r="B65" s="606"/>
      <c r="C65" s="184"/>
      <c r="D65" s="55"/>
      <c r="E65" s="55"/>
    </row>
    <row r="66" spans="1:5" ht="12.75">
      <c r="A66" s="605"/>
      <c r="B66" s="606"/>
      <c r="C66" s="184"/>
      <c r="D66" s="85"/>
      <c r="E66" s="85"/>
    </row>
    <row r="67" spans="1:5" ht="12.75">
      <c r="A67" s="605"/>
      <c r="B67" s="606"/>
      <c r="C67" s="184"/>
      <c r="D67" s="55"/>
      <c r="E67" s="55"/>
    </row>
    <row r="68" spans="1:5" ht="12.75">
      <c r="A68" s="605"/>
      <c r="B68" s="606"/>
      <c r="C68" s="184"/>
      <c r="D68" s="55"/>
      <c r="E68" s="55"/>
    </row>
    <row r="69" spans="1:5" ht="12.75">
      <c r="A69" s="605"/>
      <c r="B69" s="606"/>
      <c r="C69" s="184"/>
      <c r="D69" s="55"/>
      <c r="E69" s="55"/>
    </row>
    <row r="70" spans="1:5" ht="12.75">
      <c r="A70" s="605"/>
      <c r="B70" s="606"/>
      <c r="C70" s="184"/>
      <c r="D70" s="55"/>
      <c r="E70" s="55"/>
    </row>
    <row r="71" spans="1:5" ht="12.75">
      <c r="A71" s="605"/>
      <c r="B71" s="606"/>
      <c r="C71" s="184"/>
      <c r="D71" s="55"/>
      <c r="E71" s="55"/>
    </row>
    <row r="72" spans="1:5" ht="12.75">
      <c r="A72" s="605"/>
      <c r="B72" s="606"/>
      <c r="C72" s="184"/>
      <c r="D72" s="85"/>
      <c r="E72" s="85"/>
    </row>
    <row r="73" spans="1:5" ht="12.75">
      <c r="A73" s="605"/>
      <c r="B73" s="606"/>
      <c r="C73" s="184"/>
      <c r="D73" s="55"/>
      <c r="E73" s="55"/>
    </row>
    <row r="74" spans="1:5" ht="12.75">
      <c r="A74" s="605"/>
      <c r="B74" s="606"/>
      <c r="C74" s="184"/>
      <c r="D74" s="55"/>
      <c r="E74" s="55"/>
    </row>
    <row r="75" spans="1:5" ht="12.75">
      <c r="A75" s="605"/>
      <c r="B75" s="606"/>
      <c r="C75" s="184"/>
      <c r="D75" s="85"/>
      <c r="E75" s="85"/>
    </row>
    <row r="76" spans="1:5">
      <c r="A76" s="84"/>
      <c r="B76" s="86"/>
      <c r="C76" s="87"/>
      <c r="D76" s="88"/>
      <c r="E76" s="88"/>
    </row>
    <row r="77" spans="1:5">
      <c r="A77" s="84"/>
      <c r="B77" s="89"/>
      <c r="C77" s="87"/>
      <c r="D77" s="88"/>
      <c r="E77" s="88"/>
    </row>
    <row r="78" spans="1:5">
      <c r="A78" s="84"/>
      <c r="B78" s="89"/>
      <c r="C78" s="87"/>
      <c r="D78" s="88"/>
      <c r="E78" s="88"/>
    </row>
    <row r="79" spans="1:5">
      <c r="A79" s="84"/>
      <c r="B79" s="89"/>
      <c r="C79" s="87"/>
      <c r="D79" s="88"/>
      <c r="E79" s="88"/>
    </row>
    <row r="80" spans="1:5">
      <c r="A80" s="84"/>
      <c r="B80" s="89"/>
      <c r="C80" s="87"/>
      <c r="D80" s="88"/>
      <c r="E80" s="88"/>
    </row>
    <row r="81" spans="1:5">
      <c r="A81" s="84"/>
      <c r="B81" s="89"/>
      <c r="C81" s="87"/>
      <c r="D81" s="88"/>
      <c r="E81" s="88"/>
    </row>
    <row r="82" spans="1:5">
      <c r="A82" s="84"/>
      <c r="B82" s="89"/>
      <c r="C82" s="87"/>
      <c r="D82" s="88"/>
      <c r="E82" s="88"/>
    </row>
    <row r="83" spans="1:5">
      <c r="A83" s="84"/>
      <c r="B83" s="89"/>
      <c r="C83" s="87"/>
      <c r="D83" s="88"/>
      <c r="E83" s="88"/>
    </row>
    <row r="84" spans="1:5">
      <c r="A84" s="84"/>
      <c r="B84" s="89"/>
      <c r="C84" s="87"/>
      <c r="D84" s="88"/>
      <c r="E84" s="88"/>
    </row>
    <row r="85" spans="1:5">
      <c r="A85" s="84"/>
      <c r="B85" s="89"/>
      <c r="C85" s="87"/>
      <c r="D85" s="88"/>
      <c r="E85" s="88"/>
    </row>
    <row r="86" spans="1:5">
      <c r="A86" s="84"/>
      <c r="B86" s="89"/>
      <c r="C86" s="87"/>
      <c r="D86" s="88"/>
      <c r="E86" s="88"/>
    </row>
    <row r="87" spans="1:5">
      <c r="A87" s="84"/>
      <c r="B87" s="89"/>
      <c r="C87" s="87"/>
      <c r="D87" s="88"/>
      <c r="E87" s="88"/>
    </row>
    <row r="88" spans="1:5">
      <c r="A88" s="84"/>
      <c r="B88" s="89"/>
      <c r="C88" s="87"/>
      <c r="D88" s="88"/>
      <c r="E88" s="88"/>
    </row>
    <row r="89" spans="1:5">
      <c r="A89" s="84"/>
      <c r="B89" s="89"/>
      <c r="C89" s="87"/>
      <c r="D89" s="88"/>
      <c r="E89" s="88"/>
    </row>
    <row r="90" spans="1:5">
      <c r="A90" s="84"/>
      <c r="B90" s="89"/>
      <c r="C90" s="87"/>
      <c r="D90" s="88"/>
      <c r="E90" s="88"/>
    </row>
    <row r="91" spans="1:5">
      <c r="A91" s="84"/>
      <c r="B91" s="89"/>
      <c r="C91" s="87"/>
      <c r="D91" s="88"/>
      <c r="E91" s="88"/>
    </row>
    <row r="92" spans="1:5">
      <c r="A92" s="84"/>
      <c r="B92" s="89"/>
      <c r="C92" s="87"/>
      <c r="D92" s="88"/>
      <c r="E92" s="88"/>
    </row>
    <row r="93" spans="1:5">
      <c r="A93" s="84"/>
      <c r="B93" s="89"/>
      <c r="C93" s="87"/>
      <c r="D93" s="88"/>
      <c r="E93" s="88"/>
    </row>
    <row r="94" spans="1:5">
      <c r="A94" s="84"/>
      <c r="B94" s="89"/>
      <c r="C94" s="87"/>
      <c r="D94" s="88"/>
      <c r="E94" s="88"/>
    </row>
    <row r="95" spans="1:5">
      <c r="A95" s="84"/>
      <c r="B95" s="89"/>
      <c r="C95" s="87"/>
      <c r="D95" s="88"/>
      <c r="E95" s="88"/>
    </row>
    <row r="96" spans="1:5">
      <c r="A96" s="84"/>
      <c r="B96" s="89"/>
      <c r="C96" s="87"/>
      <c r="D96" s="88"/>
      <c r="E96" s="88"/>
    </row>
    <row r="97" spans="1:5">
      <c r="A97" s="84"/>
      <c r="B97" s="89"/>
      <c r="C97" s="87"/>
      <c r="D97" s="88"/>
      <c r="E97" s="88"/>
    </row>
    <row r="98" spans="1:5">
      <c r="A98" s="84"/>
      <c r="B98" s="89"/>
      <c r="C98" s="87"/>
      <c r="D98" s="88"/>
      <c r="E98" s="88"/>
    </row>
    <row r="99" spans="1:5">
      <c r="A99" s="84"/>
      <c r="B99" s="89"/>
      <c r="C99" s="87"/>
      <c r="D99" s="88"/>
      <c r="E99" s="88"/>
    </row>
    <row r="100" spans="1:5">
      <c r="A100" s="84"/>
      <c r="B100" s="89"/>
      <c r="C100" s="87"/>
      <c r="D100" s="88"/>
      <c r="E100" s="88"/>
    </row>
    <row r="101" spans="1:5">
      <c r="A101" s="84"/>
      <c r="B101" s="89"/>
      <c r="C101" s="87"/>
      <c r="D101" s="88"/>
      <c r="E101" s="88"/>
    </row>
    <row r="102" spans="1:5">
      <c r="A102" s="84"/>
      <c r="B102" s="89"/>
      <c r="C102" s="87"/>
      <c r="D102" s="88"/>
      <c r="E102" s="88"/>
    </row>
    <row r="103" spans="1:5">
      <c r="A103" s="84"/>
      <c r="B103" s="89"/>
      <c r="C103" s="87"/>
      <c r="D103" s="88"/>
      <c r="E103" s="88"/>
    </row>
    <row r="104" spans="1:5">
      <c r="A104" s="84"/>
      <c r="B104" s="89"/>
      <c r="C104" s="87"/>
      <c r="D104" s="88"/>
      <c r="E104" s="88"/>
    </row>
    <row r="105" spans="1:5">
      <c r="A105" s="84"/>
      <c r="B105" s="89"/>
      <c r="C105" s="87"/>
      <c r="D105" s="88"/>
      <c r="E105" s="88"/>
    </row>
    <row r="106" spans="1:5">
      <c r="A106" s="84"/>
      <c r="B106" s="89"/>
      <c r="C106" s="87"/>
      <c r="D106" s="88"/>
      <c r="E106" s="88"/>
    </row>
    <row r="107" spans="1:5">
      <c r="D107" s="33"/>
      <c r="E107" s="33"/>
    </row>
    <row r="108" spans="1:5">
      <c r="D108" s="33"/>
      <c r="E108" s="33"/>
    </row>
    <row r="109" spans="1:5">
      <c r="D109" s="33"/>
      <c r="E109" s="33"/>
    </row>
    <row r="110" spans="1:5">
      <c r="D110" s="33"/>
      <c r="E110" s="33"/>
    </row>
    <row r="111" spans="1:5">
      <c r="D111" s="33"/>
      <c r="E111" s="33"/>
    </row>
    <row r="112" spans="1:5">
      <c r="D112" s="33"/>
      <c r="E112" s="33"/>
    </row>
    <row r="113" spans="4:5">
      <c r="D113" s="33"/>
      <c r="E113" s="33"/>
    </row>
    <row r="114" spans="4:5">
      <c r="D114" s="33"/>
      <c r="E114" s="33"/>
    </row>
    <row r="115" spans="4:5">
      <c r="D115" s="33"/>
      <c r="E115" s="33"/>
    </row>
    <row r="116" spans="4:5">
      <c r="D116" s="33"/>
      <c r="E116" s="33"/>
    </row>
    <row r="117" spans="4:5">
      <c r="D117" s="33"/>
      <c r="E117" s="33"/>
    </row>
    <row r="118" spans="4:5">
      <c r="D118" s="33"/>
      <c r="E118" s="33"/>
    </row>
    <row r="119" spans="4:5">
      <c r="D119" s="33"/>
      <c r="E119" s="33"/>
    </row>
    <row r="120" spans="4:5">
      <c r="D120" s="33"/>
      <c r="E120" s="33"/>
    </row>
    <row r="121" spans="4:5">
      <c r="D121" s="33"/>
      <c r="E121" s="33"/>
    </row>
    <row r="122" spans="4:5">
      <c r="D122" s="33"/>
      <c r="E122" s="33"/>
    </row>
    <row r="123" spans="4:5">
      <c r="D123" s="33"/>
      <c r="E123" s="33"/>
    </row>
    <row r="124" spans="4:5">
      <c r="D124" s="33"/>
      <c r="E124" s="33"/>
    </row>
    <row r="125" spans="4:5">
      <c r="D125" s="33"/>
      <c r="E125" s="33"/>
    </row>
    <row r="126" spans="4:5">
      <c r="D126" s="33"/>
      <c r="E126" s="33"/>
    </row>
    <row r="127" spans="4:5">
      <c r="D127" s="33"/>
      <c r="E127" s="33"/>
    </row>
    <row r="128" spans="4:5">
      <c r="D128" s="33"/>
      <c r="E128" s="33"/>
    </row>
    <row r="129" spans="4:5">
      <c r="D129" s="33"/>
      <c r="E129" s="33"/>
    </row>
    <row r="130" spans="4:5">
      <c r="D130" s="33"/>
      <c r="E130" s="33"/>
    </row>
    <row r="131" spans="4:5">
      <c r="D131" s="33"/>
      <c r="E131" s="33"/>
    </row>
    <row r="132" spans="4:5">
      <c r="D132" s="33"/>
      <c r="E132" s="33"/>
    </row>
    <row r="133" spans="4:5">
      <c r="D133" s="33"/>
      <c r="E133" s="33"/>
    </row>
    <row r="134" spans="4:5">
      <c r="D134" s="33"/>
      <c r="E134" s="33"/>
    </row>
    <row r="135" spans="4:5">
      <c r="D135" s="33"/>
      <c r="E135" s="33"/>
    </row>
    <row r="136" spans="4:5">
      <c r="D136" s="33"/>
      <c r="E136" s="33"/>
    </row>
    <row r="137" spans="4:5">
      <c r="D137" s="33"/>
      <c r="E137" s="33"/>
    </row>
    <row r="138" spans="4:5">
      <c r="D138" s="33"/>
      <c r="E138" s="33"/>
    </row>
    <row r="139" spans="4:5">
      <c r="D139" s="33"/>
      <c r="E139" s="33"/>
    </row>
    <row r="140" spans="4:5">
      <c r="D140" s="33"/>
      <c r="E140" s="33"/>
    </row>
    <row r="141" spans="4:5">
      <c r="D141" s="33"/>
      <c r="E141" s="33"/>
    </row>
    <row r="142" spans="4:5">
      <c r="D142" s="33"/>
      <c r="E142" s="33"/>
    </row>
    <row r="143" spans="4:5">
      <c r="D143" s="33"/>
      <c r="E143" s="33"/>
    </row>
    <row r="144" spans="4:5">
      <c r="D144" s="33"/>
      <c r="E144" s="33"/>
    </row>
    <row r="145" spans="4:5">
      <c r="D145" s="33"/>
      <c r="E145" s="33"/>
    </row>
    <row r="146" spans="4:5">
      <c r="D146" s="33"/>
      <c r="E146" s="33"/>
    </row>
    <row r="147" spans="4:5">
      <c r="D147" s="33"/>
      <c r="E147" s="33"/>
    </row>
    <row r="148" spans="4:5">
      <c r="D148" s="33"/>
      <c r="E148" s="33"/>
    </row>
    <row r="149" spans="4:5">
      <c r="D149" s="33"/>
      <c r="E149" s="33"/>
    </row>
    <row r="150" spans="4:5">
      <c r="D150" s="33"/>
      <c r="E150" s="33"/>
    </row>
    <row r="151" spans="4:5">
      <c r="D151" s="33"/>
      <c r="E151" s="33"/>
    </row>
    <row r="152" spans="4:5">
      <c r="D152" s="33"/>
      <c r="E152" s="33"/>
    </row>
    <row r="153" spans="4:5">
      <c r="D153" s="33"/>
      <c r="E153" s="33"/>
    </row>
    <row r="154" spans="4:5">
      <c r="D154" s="33"/>
      <c r="E154" s="33"/>
    </row>
    <row r="155" spans="4:5">
      <c r="D155" s="33"/>
      <c r="E155" s="33"/>
    </row>
    <row r="156" spans="4:5">
      <c r="D156" s="33"/>
      <c r="E156" s="33"/>
    </row>
    <row r="157" spans="4:5">
      <c r="D157" s="33"/>
      <c r="E157" s="33"/>
    </row>
    <row r="158" spans="4:5">
      <c r="D158" s="33"/>
      <c r="E158" s="33"/>
    </row>
    <row r="159" spans="4:5">
      <c r="D159" s="33"/>
      <c r="E159" s="33"/>
    </row>
    <row r="160" spans="4:5">
      <c r="D160" s="33"/>
      <c r="E160" s="33"/>
    </row>
    <row r="161" spans="4:5">
      <c r="D161" s="33"/>
      <c r="E161" s="33"/>
    </row>
    <row r="162" spans="4:5">
      <c r="D162" s="33"/>
      <c r="E162" s="33"/>
    </row>
    <row r="163" spans="4:5">
      <c r="D163" s="33"/>
      <c r="E163" s="33"/>
    </row>
    <row r="164" spans="4:5">
      <c r="D164" s="33"/>
      <c r="E164" s="33"/>
    </row>
    <row r="165" spans="4:5">
      <c r="D165" s="33"/>
      <c r="E165" s="33"/>
    </row>
    <row r="166" spans="4:5">
      <c r="D166" s="33"/>
      <c r="E166" s="33"/>
    </row>
    <row r="167" spans="4:5">
      <c r="D167" s="33"/>
      <c r="E167" s="33"/>
    </row>
    <row r="168" spans="4:5">
      <c r="D168" s="33"/>
      <c r="E168" s="33"/>
    </row>
    <row r="169" spans="4:5">
      <c r="D169" s="33"/>
      <c r="E169" s="33"/>
    </row>
    <row r="170" spans="4:5">
      <c r="D170" s="33"/>
      <c r="E170" s="33"/>
    </row>
    <row r="171" spans="4:5">
      <c r="D171" s="33"/>
      <c r="E171" s="33"/>
    </row>
    <row r="172" spans="4:5">
      <c r="D172" s="33"/>
      <c r="E172" s="33"/>
    </row>
    <row r="173" spans="4:5">
      <c r="D173" s="33"/>
      <c r="E173" s="33"/>
    </row>
    <row r="174" spans="4:5">
      <c r="D174" s="33"/>
      <c r="E174" s="33"/>
    </row>
    <row r="175" spans="4:5">
      <c r="D175" s="33"/>
      <c r="E175" s="33"/>
    </row>
    <row r="176" spans="4:5">
      <c r="D176" s="33"/>
      <c r="E176" s="33"/>
    </row>
    <row r="177" spans="4:5">
      <c r="D177" s="33"/>
      <c r="E177" s="33"/>
    </row>
    <row r="178" spans="4:5">
      <c r="D178" s="33"/>
      <c r="E178" s="33"/>
    </row>
    <row r="179" spans="4:5">
      <c r="D179" s="33"/>
      <c r="E179" s="33"/>
    </row>
    <row r="180" spans="4:5">
      <c r="D180" s="33"/>
      <c r="E180" s="33"/>
    </row>
    <row r="181" spans="4:5">
      <c r="D181" s="33"/>
      <c r="E181" s="33"/>
    </row>
    <row r="182" spans="4:5">
      <c r="D182" s="33"/>
      <c r="E182" s="33"/>
    </row>
    <row r="183" spans="4:5">
      <c r="D183" s="33"/>
      <c r="E183" s="33"/>
    </row>
    <row r="184" spans="4:5">
      <c r="D184" s="33"/>
      <c r="E184" s="33"/>
    </row>
    <row r="185" spans="4:5">
      <c r="D185" s="33"/>
      <c r="E185" s="33"/>
    </row>
    <row r="186" spans="4:5">
      <c r="D186" s="33"/>
      <c r="E186" s="33"/>
    </row>
    <row r="187" spans="4:5">
      <c r="D187" s="33"/>
      <c r="E187" s="33"/>
    </row>
    <row r="188" spans="4:5">
      <c r="D188" s="33"/>
      <c r="E188" s="33"/>
    </row>
    <row r="189" spans="4:5">
      <c r="D189" s="33"/>
      <c r="E189" s="33"/>
    </row>
    <row r="190" spans="4:5">
      <c r="D190" s="33"/>
      <c r="E190" s="33"/>
    </row>
    <row r="191" spans="4:5">
      <c r="D191" s="33"/>
      <c r="E191" s="33"/>
    </row>
    <row r="192" spans="4:5">
      <c r="D192" s="33"/>
      <c r="E192" s="33"/>
    </row>
    <row r="193" spans="4:5">
      <c r="D193" s="33"/>
      <c r="E193" s="33"/>
    </row>
    <row r="194" spans="4:5">
      <c r="D194" s="33"/>
      <c r="E194" s="33"/>
    </row>
    <row r="195" spans="4:5">
      <c r="D195" s="33"/>
      <c r="E195" s="33"/>
    </row>
    <row r="196" spans="4:5">
      <c r="D196" s="33"/>
      <c r="E196" s="33"/>
    </row>
    <row r="197" spans="4:5">
      <c r="D197" s="33"/>
      <c r="E197" s="33"/>
    </row>
    <row r="198" spans="4:5">
      <c r="D198" s="33"/>
      <c r="E198" s="33"/>
    </row>
    <row r="199" spans="4:5">
      <c r="D199" s="33"/>
      <c r="E199" s="33"/>
    </row>
    <row r="200" spans="4:5">
      <c r="D200" s="33"/>
      <c r="E200" s="33"/>
    </row>
    <row r="201" spans="4:5">
      <c r="D201" s="33"/>
      <c r="E201" s="33"/>
    </row>
    <row r="202" spans="4:5">
      <c r="D202" s="33"/>
      <c r="E202" s="33"/>
    </row>
    <row r="203" spans="4:5">
      <c r="D203" s="33"/>
      <c r="E203" s="33"/>
    </row>
    <row r="204" spans="4:5">
      <c r="D204" s="33"/>
      <c r="E204" s="33"/>
    </row>
    <row r="205" spans="4:5">
      <c r="D205" s="33"/>
      <c r="E205" s="33"/>
    </row>
    <row r="206" spans="4:5">
      <c r="D206" s="33"/>
      <c r="E206" s="33"/>
    </row>
    <row r="207" spans="4:5">
      <c r="D207" s="33"/>
      <c r="E207" s="33"/>
    </row>
    <row r="208" spans="4:5">
      <c r="D208" s="33"/>
      <c r="E208" s="33"/>
    </row>
    <row r="209" spans="4:5">
      <c r="D209" s="33"/>
      <c r="E209" s="33"/>
    </row>
    <row r="210" spans="4:5">
      <c r="D210" s="33"/>
      <c r="E210" s="33"/>
    </row>
    <row r="211" spans="4:5">
      <c r="D211" s="33"/>
      <c r="E211" s="33"/>
    </row>
    <row r="212" spans="4:5">
      <c r="D212" s="33"/>
      <c r="E212" s="33"/>
    </row>
    <row r="213" spans="4:5">
      <c r="D213" s="33"/>
      <c r="E213" s="33"/>
    </row>
    <row r="214" spans="4:5">
      <c r="D214" s="33"/>
      <c r="E214" s="33"/>
    </row>
    <row r="215" spans="4:5">
      <c r="D215" s="33"/>
      <c r="E215" s="33"/>
    </row>
    <row r="216" spans="4:5">
      <c r="D216" s="33"/>
      <c r="E216" s="33"/>
    </row>
    <row r="217" spans="4:5">
      <c r="D217" s="33"/>
      <c r="E217" s="33"/>
    </row>
    <row r="218" spans="4:5">
      <c r="D218" s="33"/>
      <c r="E218" s="33"/>
    </row>
    <row r="219" spans="4:5">
      <c r="D219" s="33"/>
      <c r="E219" s="33"/>
    </row>
    <row r="220" spans="4:5">
      <c r="D220" s="33"/>
      <c r="E220" s="33"/>
    </row>
    <row r="221" spans="4:5">
      <c r="D221" s="33"/>
      <c r="E221" s="33"/>
    </row>
    <row r="222" spans="4:5">
      <c r="D222" s="33"/>
      <c r="E222" s="33"/>
    </row>
    <row r="223" spans="4:5">
      <c r="D223" s="33"/>
      <c r="E223" s="33"/>
    </row>
    <row r="224" spans="4:5">
      <c r="D224" s="33"/>
      <c r="E224" s="33"/>
    </row>
    <row r="225" spans="4:5">
      <c r="D225" s="33"/>
      <c r="E225" s="33"/>
    </row>
    <row r="226" spans="4:5">
      <c r="D226" s="33"/>
      <c r="E226" s="33"/>
    </row>
    <row r="227" spans="4:5">
      <c r="D227" s="33"/>
      <c r="E227" s="33"/>
    </row>
    <row r="228" spans="4:5">
      <c r="D228" s="33"/>
      <c r="E228" s="33"/>
    </row>
    <row r="229" spans="4:5">
      <c r="D229" s="33"/>
      <c r="E229" s="33"/>
    </row>
    <row r="230" spans="4:5">
      <c r="D230" s="33"/>
      <c r="E230" s="33"/>
    </row>
    <row r="231" spans="4:5">
      <c r="D231" s="33"/>
      <c r="E231" s="33"/>
    </row>
    <row r="232" spans="4:5">
      <c r="D232" s="33"/>
      <c r="E232" s="33"/>
    </row>
    <row r="233" spans="4:5">
      <c r="D233" s="33"/>
      <c r="E233" s="33"/>
    </row>
    <row r="234" spans="4:5">
      <c r="D234" s="33"/>
      <c r="E234" s="33"/>
    </row>
    <row r="235" spans="4:5">
      <c r="D235" s="33"/>
      <c r="E235" s="33"/>
    </row>
    <row r="236" spans="4:5">
      <c r="D236" s="33"/>
      <c r="E236" s="33"/>
    </row>
    <row r="237" spans="4:5">
      <c r="D237" s="33"/>
      <c r="E237" s="33"/>
    </row>
    <row r="238" spans="4:5">
      <c r="D238" s="33"/>
      <c r="E238" s="33"/>
    </row>
    <row r="239" spans="4:5">
      <c r="D239" s="33"/>
      <c r="E239" s="33"/>
    </row>
    <row r="240" spans="4:5">
      <c r="D240" s="33"/>
      <c r="E240" s="33"/>
    </row>
    <row r="241" spans="4:5">
      <c r="D241" s="33"/>
      <c r="E241" s="33"/>
    </row>
    <row r="242" spans="4:5">
      <c r="D242" s="33"/>
      <c r="E242" s="33"/>
    </row>
    <row r="243" spans="4:5">
      <c r="D243" s="33"/>
      <c r="E243" s="33"/>
    </row>
    <row r="244" spans="4:5">
      <c r="D244" s="33"/>
      <c r="E244" s="33"/>
    </row>
    <row r="245" spans="4:5">
      <c r="D245" s="33"/>
      <c r="E245" s="33"/>
    </row>
    <row r="246" spans="4:5">
      <c r="D246" s="33"/>
      <c r="E246" s="33"/>
    </row>
    <row r="247" spans="4:5">
      <c r="D247" s="33"/>
      <c r="E247" s="33"/>
    </row>
    <row r="248" spans="4:5">
      <c r="D248" s="33"/>
      <c r="E248" s="33"/>
    </row>
    <row r="249" spans="4:5">
      <c r="D249" s="33"/>
      <c r="E249" s="33"/>
    </row>
    <row r="250" spans="4:5">
      <c r="D250" s="33"/>
      <c r="E250" s="33"/>
    </row>
    <row r="251" spans="4:5">
      <c r="D251" s="33"/>
      <c r="E251" s="33"/>
    </row>
    <row r="252" spans="4:5">
      <c r="D252" s="33"/>
      <c r="E252" s="33"/>
    </row>
    <row r="253" spans="4:5">
      <c r="D253" s="33"/>
      <c r="E253" s="33"/>
    </row>
    <row r="254" spans="4:5">
      <c r="D254" s="33"/>
      <c r="E254" s="33"/>
    </row>
    <row r="255" spans="4:5">
      <c r="D255" s="33"/>
      <c r="E255" s="33"/>
    </row>
    <row r="256" spans="4:5">
      <c r="D256" s="33"/>
      <c r="E256" s="33"/>
    </row>
    <row r="257" spans="4:5">
      <c r="D257" s="33"/>
      <c r="E257" s="33"/>
    </row>
    <row r="258" spans="4:5">
      <c r="D258" s="33"/>
      <c r="E258" s="33"/>
    </row>
    <row r="259" spans="4:5">
      <c r="D259" s="33"/>
      <c r="E259" s="33"/>
    </row>
    <row r="260" spans="4:5">
      <c r="D260" s="33"/>
      <c r="E260" s="33"/>
    </row>
    <row r="261" spans="4:5">
      <c r="D261" s="33"/>
      <c r="E261" s="33"/>
    </row>
    <row r="262" spans="4:5">
      <c r="D262" s="33"/>
      <c r="E262" s="33"/>
    </row>
    <row r="263" spans="4:5">
      <c r="D263" s="33"/>
      <c r="E263" s="33"/>
    </row>
    <row r="264" spans="4:5">
      <c r="D264" s="33"/>
      <c r="E264" s="33"/>
    </row>
    <row r="265" spans="4:5">
      <c r="D265" s="33"/>
      <c r="E265" s="33"/>
    </row>
    <row r="266" spans="4:5">
      <c r="D266" s="33"/>
      <c r="E266" s="33"/>
    </row>
    <row r="267" spans="4:5">
      <c r="D267" s="33"/>
      <c r="E267" s="33"/>
    </row>
    <row r="268" spans="4:5">
      <c r="D268" s="33"/>
      <c r="E268" s="33"/>
    </row>
    <row r="269" spans="4:5">
      <c r="D269" s="33"/>
      <c r="E269" s="33"/>
    </row>
    <row r="270" spans="4:5">
      <c r="D270" s="33"/>
      <c r="E270" s="33"/>
    </row>
    <row r="271" spans="4:5">
      <c r="D271" s="33"/>
      <c r="E271" s="33"/>
    </row>
    <row r="272" spans="4:5">
      <c r="D272" s="33"/>
      <c r="E272" s="33"/>
    </row>
    <row r="273" spans="4:5">
      <c r="D273" s="33"/>
      <c r="E273" s="33"/>
    </row>
    <row r="274" spans="4:5">
      <c r="D274" s="33"/>
      <c r="E274" s="33"/>
    </row>
    <row r="275" spans="4:5">
      <c r="D275" s="33"/>
      <c r="E275" s="33"/>
    </row>
    <row r="276" spans="4:5">
      <c r="D276" s="33"/>
      <c r="E276" s="33"/>
    </row>
    <row r="277" spans="4:5">
      <c r="D277" s="33"/>
      <c r="E277" s="33"/>
    </row>
    <row r="278" spans="4:5">
      <c r="D278" s="33"/>
      <c r="E278" s="33"/>
    </row>
    <row r="279" spans="4:5">
      <c r="D279" s="33"/>
      <c r="E279" s="33"/>
    </row>
    <row r="280" spans="4:5">
      <c r="D280" s="33"/>
      <c r="E280" s="33"/>
    </row>
    <row r="281" spans="4:5">
      <c r="D281" s="33"/>
      <c r="E281" s="33"/>
    </row>
    <row r="282" spans="4:5">
      <c r="D282" s="33"/>
      <c r="E282" s="33"/>
    </row>
    <row r="283" spans="4:5">
      <c r="D283" s="33"/>
      <c r="E283" s="33"/>
    </row>
    <row r="284" spans="4:5">
      <c r="D284" s="33"/>
      <c r="E284" s="33"/>
    </row>
    <row r="285" spans="4:5">
      <c r="D285" s="33"/>
      <c r="E285" s="33"/>
    </row>
    <row r="286" spans="4:5">
      <c r="D286" s="33"/>
      <c r="E286" s="33"/>
    </row>
    <row r="287" spans="4:5">
      <c r="D287" s="33"/>
      <c r="E287" s="33"/>
    </row>
    <row r="288" spans="4:5">
      <c r="D288" s="33"/>
      <c r="E288" s="33"/>
    </row>
    <row r="289" spans="4:5">
      <c r="D289" s="33"/>
      <c r="E289" s="33"/>
    </row>
    <row r="290" spans="4:5">
      <c r="D290" s="33"/>
      <c r="E290" s="33"/>
    </row>
    <row r="291" spans="4:5">
      <c r="D291" s="33"/>
      <c r="E291" s="33"/>
    </row>
    <row r="292" spans="4:5">
      <c r="D292" s="33"/>
      <c r="E292" s="33"/>
    </row>
    <row r="293" spans="4:5">
      <c r="D293" s="33"/>
      <c r="E293" s="33"/>
    </row>
    <row r="294" spans="4:5">
      <c r="D294" s="33"/>
      <c r="E294" s="33"/>
    </row>
    <row r="295" spans="4:5">
      <c r="D295" s="33"/>
      <c r="E295" s="33"/>
    </row>
    <row r="296" spans="4:5">
      <c r="D296" s="33"/>
      <c r="E296" s="33"/>
    </row>
    <row r="297" spans="4:5">
      <c r="D297" s="33"/>
      <c r="E297" s="33"/>
    </row>
    <row r="298" spans="4:5">
      <c r="D298" s="33"/>
      <c r="E298" s="33"/>
    </row>
    <row r="299" spans="4:5">
      <c r="D299" s="33"/>
      <c r="E299" s="33"/>
    </row>
    <row r="300" spans="4:5">
      <c r="D300" s="33"/>
      <c r="E300" s="33"/>
    </row>
    <row r="301" spans="4:5">
      <c r="D301" s="33"/>
      <c r="E301" s="33"/>
    </row>
    <row r="302" spans="4:5">
      <c r="D302" s="33"/>
      <c r="E302" s="33"/>
    </row>
    <row r="303" spans="4:5">
      <c r="D303" s="33"/>
      <c r="E303" s="33"/>
    </row>
    <row r="304" spans="4:5">
      <c r="D304" s="33"/>
      <c r="E304" s="33"/>
    </row>
    <row r="305" spans="4:5">
      <c r="D305" s="33"/>
      <c r="E305" s="33"/>
    </row>
    <row r="306" spans="4:5">
      <c r="D306" s="33"/>
      <c r="E306" s="33"/>
    </row>
    <row r="307" spans="4:5">
      <c r="D307" s="33"/>
      <c r="E307" s="33"/>
    </row>
    <row r="308" spans="4:5">
      <c r="D308" s="33"/>
      <c r="E308" s="33"/>
    </row>
    <row r="309" spans="4:5">
      <c r="D309" s="33"/>
      <c r="E309" s="33"/>
    </row>
    <row r="310" spans="4:5">
      <c r="D310" s="33"/>
      <c r="E310" s="33"/>
    </row>
    <row r="311" spans="4:5">
      <c r="D311" s="33"/>
      <c r="E311" s="33"/>
    </row>
    <row r="312" spans="4:5">
      <c r="D312" s="33"/>
      <c r="E312" s="33"/>
    </row>
    <row r="313" spans="4:5">
      <c r="D313" s="33"/>
      <c r="E313" s="33"/>
    </row>
    <row r="314" spans="4:5">
      <c r="D314" s="33"/>
      <c r="E314" s="33"/>
    </row>
    <row r="315" spans="4:5">
      <c r="D315" s="33"/>
      <c r="E315" s="33"/>
    </row>
    <row r="316" spans="4:5">
      <c r="D316" s="33"/>
      <c r="E316" s="33"/>
    </row>
    <row r="317" spans="4:5">
      <c r="D317" s="33"/>
      <c r="E317" s="33"/>
    </row>
    <row r="318" spans="4:5">
      <c r="D318" s="33"/>
      <c r="E318" s="33"/>
    </row>
    <row r="319" spans="4:5">
      <c r="D319" s="33"/>
      <c r="E319" s="33"/>
    </row>
    <row r="320" spans="4:5">
      <c r="D320" s="33"/>
      <c r="E320" s="33"/>
    </row>
    <row r="321" spans="4:5">
      <c r="D321" s="33"/>
      <c r="E321" s="33"/>
    </row>
    <row r="322" spans="4:5">
      <c r="D322" s="33"/>
      <c r="E322" s="33"/>
    </row>
    <row r="323" spans="4:5">
      <c r="D323" s="33"/>
      <c r="E323" s="33"/>
    </row>
    <row r="324" spans="4:5">
      <c r="D324" s="33"/>
      <c r="E324" s="33"/>
    </row>
    <row r="325" spans="4:5">
      <c r="D325" s="33"/>
      <c r="E325" s="33"/>
    </row>
    <row r="326" spans="4:5">
      <c r="D326" s="33"/>
      <c r="E326" s="33"/>
    </row>
    <row r="327" spans="4:5">
      <c r="D327" s="33"/>
      <c r="E327" s="33"/>
    </row>
    <row r="328" spans="4:5">
      <c r="D328" s="33"/>
      <c r="E328" s="33"/>
    </row>
    <row r="329" spans="4:5">
      <c r="D329" s="33"/>
      <c r="E329" s="33"/>
    </row>
    <row r="330" spans="4:5">
      <c r="D330" s="33"/>
      <c r="E330" s="33"/>
    </row>
    <row r="331" spans="4:5">
      <c r="D331" s="33"/>
      <c r="E331" s="33"/>
    </row>
    <row r="332" spans="4:5">
      <c r="D332" s="33"/>
      <c r="E332" s="33"/>
    </row>
    <row r="333" spans="4:5">
      <c r="D333" s="33"/>
      <c r="E333" s="33"/>
    </row>
    <row r="334" spans="4:5">
      <c r="D334" s="33"/>
      <c r="E334" s="33"/>
    </row>
    <row r="335" spans="4:5">
      <c r="D335" s="33"/>
      <c r="E335" s="33"/>
    </row>
    <row r="336" spans="4:5">
      <c r="D336" s="33"/>
      <c r="E336" s="33"/>
    </row>
    <row r="337" spans="4:5">
      <c r="D337" s="33"/>
      <c r="E337" s="33"/>
    </row>
    <row r="338" spans="4:5">
      <c r="D338" s="33"/>
      <c r="E338" s="33"/>
    </row>
    <row r="339" spans="4:5">
      <c r="D339" s="33"/>
      <c r="E339" s="33"/>
    </row>
    <row r="340" spans="4:5">
      <c r="D340" s="33"/>
      <c r="E340" s="33"/>
    </row>
    <row r="341" spans="4:5">
      <c r="D341" s="33"/>
      <c r="E341" s="33"/>
    </row>
    <row r="342" spans="4:5">
      <c r="D342" s="33"/>
      <c r="E342" s="33"/>
    </row>
    <row r="343" spans="4:5">
      <c r="D343" s="33"/>
      <c r="E343" s="33"/>
    </row>
    <row r="344" spans="4:5">
      <c r="D344" s="33"/>
      <c r="E344" s="33"/>
    </row>
    <row r="345" spans="4:5">
      <c r="D345" s="33"/>
      <c r="E345" s="33"/>
    </row>
    <row r="346" spans="4:5">
      <c r="D346" s="33"/>
      <c r="E346" s="33"/>
    </row>
    <row r="347" spans="4:5">
      <c r="D347" s="33"/>
      <c r="E347" s="33"/>
    </row>
    <row r="348" spans="4:5">
      <c r="D348" s="33"/>
      <c r="E348" s="33"/>
    </row>
    <row r="349" spans="4:5">
      <c r="D349" s="33"/>
      <c r="E349" s="33"/>
    </row>
    <row r="350" spans="4:5">
      <c r="D350" s="33"/>
      <c r="E350" s="33"/>
    </row>
    <row r="351" spans="4:5">
      <c r="D351" s="33"/>
      <c r="E351" s="33"/>
    </row>
    <row r="352" spans="4:5">
      <c r="D352" s="33"/>
      <c r="E352" s="33"/>
    </row>
    <row r="353" spans="4:5">
      <c r="D353" s="33"/>
      <c r="E353" s="33"/>
    </row>
    <row r="354" spans="4:5">
      <c r="D354" s="33"/>
      <c r="E354" s="33"/>
    </row>
    <row r="355" spans="4:5">
      <c r="D355" s="33"/>
      <c r="E355" s="33"/>
    </row>
    <row r="356" spans="4:5">
      <c r="D356" s="33"/>
      <c r="E356" s="33"/>
    </row>
    <row r="357" spans="4:5">
      <c r="D357" s="33"/>
      <c r="E357" s="33"/>
    </row>
    <row r="358" spans="4:5">
      <c r="D358" s="33"/>
      <c r="E358" s="33"/>
    </row>
    <row r="359" spans="4:5">
      <c r="D359" s="33"/>
      <c r="E359" s="33"/>
    </row>
    <row r="360" spans="4:5">
      <c r="D360" s="33"/>
      <c r="E360" s="33"/>
    </row>
    <row r="361" spans="4:5">
      <c r="D361" s="33"/>
      <c r="E361" s="33"/>
    </row>
    <row r="362" spans="4:5">
      <c r="D362" s="33"/>
      <c r="E362" s="33"/>
    </row>
    <row r="363" spans="4:5">
      <c r="D363" s="33"/>
      <c r="E363" s="33"/>
    </row>
    <row r="364" spans="4:5">
      <c r="D364" s="33"/>
      <c r="E364" s="33"/>
    </row>
    <row r="365" spans="4:5">
      <c r="D365" s="33"/>
      <c r="E365" s="33"/>
    </row>
    <row r="366" spans="4:5">
      <c r="D366" s="33"/>
      <c r="E366" s="33"/>
    </row>
    <row r="367" spans="4:5">
      <c r="D367" s="33"/>
      <c r="E367" s="33"/>
    </row>
    <row r="368" spans="4:5">
      <c r="D368" s="33"/>
      <c r="E368" s="33"/>
    </row>
    <row r="369" spans="4:5">
      <c r="D369" s="33"/>
      <c r="E369" s="33"/>
    </row>
    <row r="370" spans="4:5">
      <c r="D370" s="33"/>
      <c r="E370" s="33"/>
    </row>
    <row r="371" spans="4:5">
      <c r="D371" s="33"/>
      <c r="E371" s="33"/>
    </row>
    <row r="372" spans="4:5">
      <c r="D372" s="33"/>
      <c r="E372" s="33"/>
    </row>
    <row r="373" spans="4:5">
      <c r="D373" s="33"/>
      <c r="E373" s="33"/>
    </row>
    <row r="374" spans="4:5">
      <c r="D374" s="33"/>
      <c r="E374" s="33"/>
    </row>
    <row r="375" spans="4:5">
      <c r="D375" s="33"/>
      <c r="E375" s="33"/>
    </row>
    <row r="376" spans="4:5">
      <c r="D376" s="33"/>
      <c r="E376" s="33"/>
    </row>
    <row r="377" spans="4:5">
      <c r="D377" s="33"/>
      <c r="E377" s="33"/>
    </row>
    <row r="378" spans="4:5">
      <c r="D378" s="33"/>
      <c r="E378" s="33"/>
    </row>
    <row r="379" spans="4:5">
      <c r="D379" s="33"/>
      <c r="E379" s="33"/>
    </row>
    <row r="380" spans="4:5">
      <c r="D380" s="33"/>
      <c r="E380" s="33"/>
    </row>
    <row r="381" spans="4:5">
      <c r="D381" s="33"/>
      <c r="E381" s="33"/>
    </row>
    <row r="382" spans="4:5">
      <c r="D382" s="33"/>
      <c r="E382" s="33"/>
    </row>
    <row r="383" spans="4:5">
      <c r="D383" s="33"/>
      <c r="E383" s="33"/>
    </row>
    <row r="384" spans="4:5">
      <c r="D384" s="33"/>
      <c r="E384" s="33"/>
    </row>
    <row r="385" spans="4:5">
      <c r="D385" s="33"/>
      <c r="E385" s="33"/>
    </row>
    <row r="386" spans="4:5">
      <c r="D386" s="33"/>
      <c r="E386" s="33"/>
    </row>
    <row r="387" spans="4:5">
      <c r="D387" s="33"/>
      <c r="E387" s="33"/>
    </row>
    <row r="388" spans="4:5">
      <c r="D388" s="33"/>
      <c r="E388" s="33"/>
    </row>
    <row r="389" spans="4:5">
      <c r="D389" s="33"/>
      <c r="E389" s="33"/>
    </row>
    <row r="390" spans="4:5">
      <c r="D390" s="33"/>
      <c r="E390" s="33"/>
    </row>
    <row r="391" spans="4:5">
      <c r="D391" s="33"/>
      <c r="E391" s="33"/>
    </row>
    <row r="392" spans="4:5">
      <c r="D392" s="33"/>
      <c r="E392" s="33"/>
    </row>
    <row r="393" spans="4:5">
      <c r="D393" s="33"/>
      <c r="E393" s="33"/>
    </row>
    <row r="394" spans="4:5">
      <c r="D394" s="33"/>
      <c r="E394" s="33"/>
    </row>
    <row r="395" spans="4:5">
      <c r="D395" s="33"/>
      <c r="E395" s="33"/>
    </row>
    <row r="396" spans="4:5">
      <c r="D396" s="33"/>
      <c r="E396" s="33"/>
    </row>
    <row r="397" spans="4:5">
      <c r="D397" s="33"/>
      <c r="E397" s="33"/>
    </row>
    <row r="398" spans="4:5">
      <c r="D398" s="33"/>
      <c r="E398" s="33"/>
    </row>
    <row r="399" spans="4:5">
      <c r="D399" s="33"/>
      <c r="E399" s="33"/>
    </row>
    <row r="400" spans="4:5">
      <c r="D400" s="33"/>
      <c r="E400" s="33"/>
    </row>
    <row r="401" spans="4:5">
      <c r="D401" s="33"/>
      <c r="E401" s="33"/>
    </row>
    <row r="402" spans="4:5">
      <c r="D402" s="33"/>
      <c r="E402" s="33"/>
    </row>
    <row r="403" spans="4:5">
      <c r="D403" s="33"/>
      <c r="E403" s="33"/>
    </row>
    <row r="404" spans="4:5">
      <c r="D404" s="33"/>
      <c r="E404" s="33"/>
    </row>
    <row r="405" spans="4:5">
      <c r="D405" s="33"/>
      <c r="E405" s="33"/>
    </row>
    <row r="406" spans="4:5">
      <c r="D406" s="33"/>
      <c r="E406" s="33"/>
    </row>
    <row r="407" spans="4:5">
      <c r="D407" s="33"/>
      <c r="E407" s="33"/>
    </row>
    <row r="408" spans="4:5">
      <c r="D408" s="33"/>
      <c r="E408" s="33"/>
    </row>
    <row r="409" spans="4:5">
      <c r="D409" s="33"/>
      <c r="E409" s="33"/>
    </row>
    <row r="410" spans="4:5">
      <c r="D410" s="33"/>
      <c r="E410" s="33"/>
    </row>
    <row r="411" spans="4:5">
      <c r="D411" s="33"/>
      <c r="E411" s="33"/>
    </row>
    <row r="412" spans="4:5">
      <c r="D412" s="33"/>
      <c r="E412" s="33"/>
    </row>
    <row r="413" spans="4:5">
      <c r="D413" s="33"/>
      <c r="E413" s="33"/>
    </row>
    <row r="414" spans="4:5">
      <c r="D414" s="33"/>
      <c r="E414" s="33"/>
    </row>
    <row r="415" spans="4:5">
      <c r="D415" s="33"/>
      <c r="E415" s="33"/>
    </row>
    <row r="416" spans="4:5">
      <c r="D416" s="33"/>
      <c r="E416" s="33"/>
    </row>
    <row r="417" spans="4:5">
      <c r="D417" s="33"/>
      <c r="E417" s="33"/>
    </row>
    <row r="418" spans="4:5">
      <c r="D418" s="33"/>
      <c r="E418" s="33"/>
    </row>
    <row r="419" spans="4:5">
      <c r="D419" s="33"/>
      <c r="E419" s="33"/>
    </row>
    <row r="420" spans="4:5">
      <c r="D420" s="33"/>
      <c r="E420" s="33"/>
    </row>
    <row r="421" spans="4:5">
      <c r="D421" s="33"/>
      <c r="E421" s="33"/>
    </row>
    <row r="422" spans="4:5">
      <c r="D422" s="33"/>
      <c r="E422" s="33"/>
    </row>
    <row r="423" spans="4:5">
      <c r="D423" s="33"/>
      <c r="E423" s="33"/>
    </row>
    <row r="424" spans="4:5">
      <c r="D424" s="33"/>
      <c r="E424" s="33"/>
    </row>
    <row r="425" spans="4:5">
      <c r="D425" s="33"/>
      <c r="E425" s="33"/>
    </row>
    <row r="426" spans="4:5">
      <c r="D426" s="33"/>
      <c r="E426" s="33"/>
    </row>
    <row r="427" spans="4:5">
      <c r="D427" s="33"/>
      <c r="E427" s="33"/>
    </row>
    <row r="428" spans="4:5">
      <c r="D428" s="33"/>
      <c r="E428" s="33"/>
    </row>
    <row r="429" spans="4:5">
      <c r="D429" s="33"/>
      <c r="E429" s="33"/>
    </row>
    <row r="430" spans="4:5">
      <c r="D430" s="33"/>
      <c r="E430" s="33"/>
    </row>
    <row r="431" spans="4:5">
      <c r="D431" s="33"/>
      <c r="E431" s="33"/>
    </row>
    <row r="432" spans="4:5">
      <c r="D432" s="33"/>
      <c r="E432" s="33"/>
    </row>
    <row r="433" spans="4:5">
      <c r="D433" s="33"/>
      <c r="E433" s="33"/>
    </row>
    <row r="434" spans="4:5">
      <c r="D434" s="33"/>
      <c r="E434" s="33"/>
    </row>
    <row r="435" spans="4:5">
      <c r="D435" s="33"/>
      <c r="E435" s="33"/>
    </row>
    <row r="436" spans="4:5">
      <c r="D436" s="33"/>
      <c r="E436" s="33"/>
    </row>
    <row r="437" spans="4:5">
      <c r="D437" s="33"/>
      <c r="E437" s="33"/>
    </row>
    <row r="438" spans="4:5">
      <c r="D438" s="33"/>
      <c r="E438" s="33"/>
    </row>
    <row r="439" spans="4:5">
      <c r="D439" s="33"/>
      <c r="E439" s="33"/>
    </row>
    <row r="440" spans="4:5">
      <c r="D440" s="33"/>
      <c r="E440" s="33"/>
    </row>
    <row r="441" spans="4:5">
      <c r="D441" s="33"/>
      <c r="E441" s="33"/>
    </row>
    <row r="442" spans="4:5">
      <c r="D442" s="33"/>
      <c r="E442" s="33"/>
    </row>
    <row r="443" spans="4:5">
      <c r="D443" s="33"/>
      <c r="E443" s="33"/>
    </row>
    <row r="444" spans="4:5">
      <c r="D444" s="33"/>
      <c r="E444" s="33"/>
    </row>
    <row r="445" spans="4:5">
      <c r="D445" s="33"/>
      <c r="E445" s="33"/>
    </row>
    <row r="446" spans="4:5">
      <c r="D446" s="33"/>
      <c r="E446" s="33"/>
    </row>
    <row r="447" spans="4:5">
      <c r="D447" s="33"/>
      <c r="E447" s="33"/>
    </row>
    <row r="448" spans="4:5">
      <c r="D448" s="33"/>
      <c r="E448" s="33"/>
    </row>
    <row r="449" spans="4:5">
      <c r="D449" s="33"/>
      <c r="E449" s="33"/>
    </row>
    <row r="450" spans="4:5">
      <c r="D450" s="33"/>
      <c r="E450" s="33"/>
    </row>
    <row r="451" spans="4:5">
      <c r="D451" s="33"/>
      <c r="E451" s="33"/>
    </row>
    <row r="452" spans="4:5">
      <c r="D452" s="33"/>
      <c r="E452" s="33"/>
    </row>
    <row r="453" spans="4:5">
      <c r="D453" s="33"/>
      <c r="E453" s="33"/>
    </row>
    <row r="454" spans="4:5">
      <c r="D454" s="33"/>
      <c r="E454" s="33"/>
    </row>
    <row r="455" spans="4:5">
      <c r="D455" s="33"/>
      <c r="E455" s="33"/>
    </row>
    <row r="456" spans="4:5">
      <c r="D456" s="33"/>
      <c r="E456" s="33"/>
    </row>
    <row r="457" spans="4:5">
      <c r="D457" s="33"/>
      <c r="E457" s="33"/>
    </row>
    <row r="458" spans="4:5">
      <c r="D458" s="33"/>
      <c r="E458" s="33"/>
    </row>
    <row r="459" spans="4:5">
      <c r="D459" s="33"/>
      <c r="E459" s="33"/>
    </row>
    <row r="460" spans="4:5">
      <c r="D460" s="33"/>
      <c r="E460" s="33"/>
    </row>
    <row r="461" spans="4:5">
      <c r="D461" s="33"/>
      <c r="E461" s="33"/>
    </row>
    <row r="462" spans="4:5">
      <c r="D462" s="33"/>
      <c r="E462" s="33"/>
    </row>
    <row r="463" spans="4:5">
      <c r="D463" s="33"/>
      <c r="E463" s="33"/>
    </row>
    <row r="464" spans="4:5">
      <c r="D464" s="33"/>
      <c r="E464" s="33"/>
    </row>
    <row r="465" spans="4:5">
      <c r="D465" s="33"/>
      <c r="E465" s="33"/>
    </row>
    <row r="466" spans="4:5">
      <c r="D466" s="33"/>
      <c r="E466" s="33"/>
    </row>
    <row r="467" spans="4:5">
      <c r="D467" s="33"/>
      <c r="E467" s="33"/>
    </row>
    <row r="468" spans="4:5">
      <c r="D468" s="33"/>
      <c r="E468" s="33"/>
    </row>
    <row r="469" spans="4:5">
      <c r="D469" s="33"/>
      <c r="E469" s="33"/>
    </row>
    <row r="470" spans="4:5">
      <c r="D470" s="33"/>
      <c r="E470" s="33"/>
    </row>
    <row r="471" spans="4:5">
      <c r="D471" s="33"/>
      <c r="E471" s="33"/>
    </row>
    <row r="472" spans="4:5">
      <c r="D472" s="33"/>
      <c r="E472" s="33"/>
    </row>
    <row r="473" spans="4:5">
      <c r="D473" s="33"/>
      <c r="E473" s="33"/>
    </row>
    <row r="474" spans="4:5">
      <c r="D474" s="33"/>
      <c r="E474" s="33"/>
    </row>
    <row r="475" spans="4:5">
      <c r="D475" s="33"/>
      <c r="E475" s="33"/>
    </row>
    <row r="476" spans="4:5">
      <c r="D476" s="33"/>
      <c r="E476" s="33"/>
    </row>
    <row r="477" spans="4:5">
      <c r="D477" s="33"/>
      <c r="E477" s="33"/>
    </row>
    <row r="478" spans="4:5">
      <c r="D478" s="33"/>
      <c r="E478" s="33"/>
    </row>
    <row r="479" spans="4:5">
      <c r="D479" s="33"/>
      <c r="E479" s="33"/>
    </row>
    <row r="480" spans="4:5">
      <c r="D480" s="33"/>
      <c r="E480" s="33"/>
    </row>
    <row r="481" spans="4:5">
      <c r="D481" s="33"/>
      <c r="E481" s="33"/>
    </row>
    <row r="482" spans="4:5">
      <c r="D482" s="33"/>
      <c r="E482" s="33"/>
    </row>
    <row r="483" spans="4:5">
      <c r="D483" s="33"/>
      <c r="E483" s="33"/>
    </row>
    <row r="484" spans="4:5">
      <c r="D484" s="33"/>
      <c r="E484" s="33"/>
    </row>
    <row r="485" spans="4:5">
      <c r="D485" s="33"/>
      <c r="E485" s="33"/>
    </row>
    <row r="486" spans="4:5">
      <c r="D486" s="33"/>
      <c r="E486" s="33"/>
    </row>
    <row r="487" spans="4:5">
      <c r="D487" s="33"/>
      <c r="E487" s="33"/>
    </row>
    <row r="488" spans="4:5">
      <c r="D488" s="33"/>
      <c r="E488" s="33"/>
    </row>
    <row r="489" spans="4:5">
      <c r="D489" s="33"/>
      <c r="E489" s="33"/>
    </row>
    <row r="490" spans="4:5">
      <c r="D490" s="33"/>
      <c r="E490" s="33"/>
    </row>
    <row r="491" spans="4:5">
      <c r="D491" s="33"/>
      <c r="E491" s="33"/>
    </row>
    <row r="492" spans="4:5">
      <c r="D492" s="33"/>
      <c r="E492" s="33"/>
    </row>
    <row r="493" spans="4:5">
      <c r="D493" s="33"/>
      <c r="E493" s="33"/>
    </row>
    <row r="494" spans="4:5">
      <c r="D494" s="33"/>
      <c r="E494" s="33"/>
    </row>
    <row r="495" spans="4:5">
      <c r="D495" s="33"/>
      <c r="E495" s="33"/>
    </row>
    <row r="496" spans="4:5">
      <c r="D496" s="33"/>
      <c r="E496" s="33"/>
    </row>
    <row r="497" spans="4:5">
      <c r="D497" s="33"/>
      <c r="E497" s="33"/>
    </row>
    <row r="498" spans="4:5">
      <c r="D498" s="33"/>
      <c r="E498" s="33"/>
    </row>
    <row r="499" spans="4:5">
      <c r="D499" s="33"/>
      <c r="E499" s="33"/>
    </row>
    <row r="500" spans="4:5">
      <c r="D500" s="33"/>
      <c r="E500" s="33"/>
    </row>
    <row r="501" spans="4:5">
      <c r="D501" s="33"/>
      <c r="E501" s="33"/>
    </row>
    <row r="502" spans="4:5">
      <c r="D502" s="33"/>
      <c r="E502" s="33"/>
    </row>
    <row r="503" spans="4:5">
      <c r="D503" s="33"/>
      <c r="E503" s="33"/>
    </row>
    <row r="504" spans="4:5">
      <c r="D504" s="33"/>
      <c r="E504" s="33"/>
    </row>
    <row r="505" spans="4:5">
      <c r="D505" s="33"/>
      <c r="E505" s="33"/>
    </row>
    <row r="506" spans="4:5">
      <c r="D506" s="33"/>
      <c r="E506" s="33"/>
    </row>
    <row r="507" spans="4:5">
      <c r="D507" s="33"/>
      <c r="E507" s="33"/>
    </row>
    <row r="508" spans="4:5">
      <c r="D508" s="33"/>
      <c r="E508" s="33"/>
    </row>
    <row r="509" spans="4:5">
      <c r="D509" s="33"/>
      <c r="E509" s="33"/>
    </row>
    <row r="510" spans="4:5">
      <c r="D510" s="33"/>
      <c r="E510" s="33"/>
    </row>
    <row r="511" spans="4:5">
      <c r="D511" s="33"/>
      <c r="E511" s="33"/>
    </row>
    <row r="512" spans="4:5">
      <c r="D512" s="33"/>
      <c r="E512" s="33"/>
    </row>
    <row r="513" spans="4:5">
      <c r="D513" s="33"/>
      <c r="E513" s="33"/>
    </row>
    <row r="514" spans="4:5">
      <c r="D514" s="33"/>
      <c r="E514" s="33"/>
    </row>
    <row r="515" spans="4:5">
      <c r="D515" s="33"/>
      <c r="E515" s="33"/>
    </row>
    <row r="516" spans="4:5">
      <c r="D516" s="33"/>
      <c r="E516" s="33"/>
    </row>
    <row r="517" spans="4:5">
      <c r="D517" s="33"/>
      <c r="E517" s="33"/>
    </row>
    <row r="518" spans="4:5">
      <c r="D518" s="33"/>
      <c r="E518" s="33"/>
    </row>
    <row r="519" spans="4:5">
      <c r="D519" s="33"/>
      <c r="E519" s="33"/>
    </row>
    <row r="520" spans="4:5">
      <c r="D520" s="33"/>
      <c r="E520" s="33"/>
    </row>
    <row r="521" spans="4:5">
      <c r="D521" s="33"/>
      <c r="E521" s="33"/>
    </row>
    <row r="522" spans="4:5">
      <c r="D522" s="33"/>
      <c r="E522" s="33"/>
    </row>
    <row r="523" spans="4:5">
      <c r="D523" s="33"/>
      <c r="E523" s="33"/>
    </row>
    <row r="524" spans="4:5">
      <c r="D524" s="33"/>
      <c r="E524" s="33"/>
    </row>
    <row r="525" spans="4:5">
      <c r="D525" s="33"/>
      <c r="E525" s="33"/>
    </row>
    <row r="526" spans="4:5">
      <c r="D526" s="33"/>
      <c r="E526" s="33"/>
    </row>
    <row r="527" spans="4:5">
      <c r="D527" s="33"/>
      <c r="E527" s="33"/>
    </row>
    <row r="528" spans="4:5">
      <c r="D528" s="33"/>
      <c r="E528" s="33"/>
    </row>
    <row r="529" spans="4:5">
      <c r="D529" s="33"/>
      <c r="E529" s="33"/>
    </row>
    <row r="530" spans="4:5">
      <c r="D530" s="33"/>
      <c r="E530" s="33"/>
    </row>
    <row r="531" spans="4:5">
      <c r="D531" s="33"/>
      <c r="E531" s="33"/>
    </row>
    <row r="532" spans="4:5">
      <c r="D532" s="33"/>
      <c r="E532" s="33"/>
    </row>
    <row r="533" spans="4:5">
      <c r="D533" s="33"/>
      <c r="E533" s="33"/>
    </row>
    <row r="534" spans="4:5">
      <c r="D534" s="33"/>
      <c r="E534" s="33"/>
    </row>
    <row r="535" spans="4:5">
      <c r="D535" s="33"/>
      <c r="E535" s="33"/>
    </row>
    <row r="536" spans="4:5">
      <c r="D536" s="33"/>
      <c r="E536" s="33"/>
    </row>
    <row r="537" spans="4:5">
      <c r="D537" s="33"/>
      <c r="E537" s="33"/>
    </row>
    <row r="538" spans="4:5">
      <c r="D538" s="33"/>
      <c r="E538" s="33"/>
    </row>
    <row r="539" spans="4:5">
      <c r="D539" s="33"/>
      <c r="E539" s="33"/>
    </row>
    <row r="540" spans="4:5">
      <c r="D540" s="33"/>
      <c r="E540" s="33"/>
    </row>
    <row r="541" spans="4:5">
      <c r="D541" s="33"/>
      <c r="E541" s="33"/>
    </row>
    <row r="542" spans="4:5">
      <c r="D542" s="33"/>
      <c r="E542" s="33"/>
    </row>
    <row r="543" spans="4:5">
      <c r="D543" s="33"/>
      <c r="E543" s="33"/>
    </row>
    <row r="544" spans="4:5">
      <c r="D544" s="33"/>
      <c r="E544" s="33"/>
    </row>
    <row r="545" spans="4:5">
      <c r="D545" s="33"/>
      <c r="E545" s="33"/>
    </row>
    <row r="546" spans="4:5">
      <c r="D546" s="33"/>
      <c r="E546" s="33"/>
    </row>
    <row r="547" spans="4:5">
      <c r="D547" s="33"/>
      <c r="E547" s="33"/>
    </row>
    <row r="548" spans="4:5">
      <c r="D548" s="33"/>
      <c r="E548" s="33"/>
    </row>
    <row r="549" spans="4:5">
      <c r="D549" s="33"/>
      <c r="E549" s="33"/>
    </row>
    <row r="550" spans="4:5">
      <c r="D550" s="33"/>
      <c r="E550" s="33"/>
    </row>
    <row r="551" spans="4:5">
      <c r="D551" s="33"/>
      <c r="E551" s="33"/>
    </row>
    <row r="552" spans="4:5">
      <c r="D552" s="33"/>
      <c r="E552" s="33"/>
    </row>
    <row r="553" spans="4:5">
      <c r="D553" s="33"/>
      <c r="E553" s="33"/>
    </row>
    <row r="554" spans="4:5">
      <c r="D554" s="33"/>
      <c r="E554" s="33"/>
    </row>
    <row r="555" spans="4:5">
      <c r="D555" s="33"/>
      <c r="E555" s="33"/>
    </row>
    <row r="556" spans="4:5">
      <c r="D556" s="33"/>
      <c r="E556" s="33"/>
    </row>
    <row r="557" spans="4:5">
      <c r="D557" s="33"/>
      <c r="E557" s="33"/>
    </row>
    <row r="558" spans="4:5">
      <c r="D558" s="33"/>
      <c r="E558" s="33"/>
    </row>
    <row r="559" spans="4:5">
      <c r="D559" s="33"/>
      <c r="E559" s="33"/>
    </row>
    <row r="560" spans="4:5">
      <c r="D560" s="33"/>
      <c r="E560" s="33"/>
    </row>
    <row r="561" spans="4:5">
      <c r="D561" s="33"/>
      <c r="E561" s="33"/>
    </row>
    <row r="562" spans="4:5">
      <c r="D562" s="33"/>
      <c r="E562" s="33"/>
    </row>
    <row r="563" spans="4:5">
      <c r="D563" s="33"/>
      <c r="E563" s="33"/>
    </row>
    <row r="564" spans="4:5">
      <c r="D564" s="33"/>
      <c r="E564" s="33"/>
    </row>
    <row r="565" spans="4:5">
      <c r="D565" s="33"/>
      <c r="E565" s="33"/>
    </row>
    <row r="566" spans="4:5">
      <c r="D566" s="33"/>
      <c r="E566" s="33"/>
    </row>
    <row r="567" spans="4:5">
      <c r="D567" s="33"/>
      <c r="E567" s="33"/>
    </row>
    <row r="568" spans="4:5">
      <c r="D568" s="33"/>
      <c r="E568" s="33"/>
    </row>
    <row r="569" spans="4:5">
      <c r="D569" s="33"/>
      <c r="E569" s="33"/>
    </row>
    <row r="570" spans="4:5">
      <c r="D570" s="33"/>
      <c r="E570" s="33"/>
    </row>
    <row r="571" spans="4:5">
      <c r="D571" s="33"/>
      <c r="E571" s="33"/>
    </row>
    <row r="572" spans="4:5">
      <c r="D572" s="33"/>
      <c r="E572" s="33"/>
    </row>
    <row r="573" spans="4:5">
      <c r="D573" s="33"/>
      <c r="E573" s="33"/>
    </row>
    <row r="574" spans="4:5">
      <c r="D574" s="33"/>
      <c r="E574" s="33"/>
    </row>
    <row r="575" spans="4:5">
      <c r="D575" s="33"/>
      <c r="E575" s="33"/>
    </row>
    <row r="576" spans="4:5">
      <c r="D576" s="33"/>
      <c r="E576" s="33"/>
    </row>
    <row r="577" spans="4:5">
      <c r="D577" s="33"/>
      <c r="E577" s="33"/>
    </row>
    <row r="578" spans="4:5">
      <c r="D578" s="33"/>
      <c r="E578" s="33"/>
    </row>
    <row r="579" spans="4:5">
      <c r="D579" s="33"/>
      <c r="E579" s="33"/>
    </row>
    <row r="580" spans="4:5">
      <c r="D580" s="33"/>
      <c r="E580" s="33"/>
    </row>
    <row r="581" spans="4:5">
      <c r="D581" s="33"/>
      <c r="E581" s="33"/>
    </row>
    <row r="582" spans="4:5">
      <c r="D582" s="33"/>
      <c r="E582" s="33"/>
    </row>
    <row r="583" spans="4:5">
      <c r="D583" s="33"/>
      <c r="E583" s="33"/>
    </row>
    <row r="584" spans="4:5">
      <c r="D584" s="33"/>
      <c r="E584" s="33"/>
    </row>
    <row r="585" spans="4:5">
      <c r="D585" s="33"/>
      <c r="E585" s="33"/>
    </row>
    <row r="586" spans="4:5">
      <c r="D586" s="33"/>
      <c r="E586" s="33"/>
    </row>
    <row r="587" spans="4:5">
      <c r="D587" s="33"/>
      <c r="E587" s="33"/>
    </row>
    <row r="588" spans="4:5">
      <c r="D588" s="33"/>
      <c r="E588" s="33"/>
    </row>
    <row r="589" spans="4:5">
      <c r="D589" s="33"/>
      <c r="E589" s="33"/>
    </row>
    <row r="590" spans="4:5">
      <c r="D590" s="33"/>
      <c r="E590" s="33"/>
    </row>
    <row r="591" spans="4:5">
      <c r="D591" s="33"/>
      <c r="E591" s="33"/>
    </row>
    <row r="592" spans="4:5">
      <c r="D592" s="33"/>
      <c r="E592" s="33"/>
    </row>
    <row r="593" spans="4:5">
      <c r="D593" s="33"/>
      <c r="E593" s="33"/>
    </row>
    <row r="594" spans="4:5">
      <c r="D594" s="33"/>
      <c r="E594" s="33"/>
    </row>
    <row r="595" spans="4:5">
      <c r="D595" s="33"/>
      <c r="E595" s="33"/>
    </row>
    <row r="596" spans="4:5">
      <c r="D596" s="33"/>
      <c r="E596" s="33"/>
    </row>
    <row r="597" spans="4:5">
      <c r="D597" s="33"/>
      <c r="E597" s="33"/>
    </row>
    <row r="598" spans="4:5">
      <c r="D598" s="33"/>
      <c r="E598" s="33"/>
    </row>
    <row r="599" spans="4:5">
      <c r="D599" s="33"/>
      <c r="E599" s="33"/>
    </row>
    <row r="600" spans="4:5">
      <c r="D600" s="33"/>
      <c r="E600" s="33"/>
    </row>
    <row r="601" spans="4:5">
      <c r="D601" s="33"/>
      <c r="E601" s="33"/>
    </row>
    <row r="602" spans="4:5">
      <c r="D602" s="33"/>
      <c r="E602" s="33"/>
    </row>
    <row r="603" spans="4:5">
      <c r="D603" s="33"/>
      <c r="E603" s="33"/>
    </row>
    <row r="604" spans="4:5">
      <c r="D604" s="33"/>
      <c r="E604" s="33"/>
    </row>
    <row r="605" spans="4:5">
      <c r="D605" s="33"/>
      <c r="E605" s="33"/>
    </row>
    <row r="606" spans="4:5">
      <c r="D606" s="33"/>
      <c r="E606" s="33"/>
    </row>
    <row r="607" spans="4:5">
      <c r="D607" s="33"/>
      <c r="E607" s="33"/>
    </row>
    <row r="608" spans="4:5">
      <c r="D608" s="33"/>
      <c r="E608" s="33"/>
    </row>
    <row r="609" spans="4:5">
      <c r="D609" s="33"/>
      <c r="E609" s="33"/>
    </row>
    <row r="610" spans="4:5">
      <c r="D610" s="33"/>
      <c r="E610" s="33"/>
    </row>
    <row r="611" spans="4:5">
      <c r="D611" s="33"/>
      <c r="E611" s="33"/>
    </row>
    <row r="612" spans="4:5">
      <c r="D612" s="33"/>
      <c r="E612" s="33"/>
    </row>
    <row r="613" spans="4:5">
      <c r="D613" s="33"/>
      <c r="E613" s="33"/>
    </row>
    <row r="614" spans="4:5">
      <c r="D614" s="33"/>
      <c r="E614" s="33"/>
    </row>
    <row r="615" spans="4:5">
      <c r="D615" s="33"/>
      <c r="E615" s="33"/>
    </row>
    <row r="616" spans="4:5">
      <c r="D616" s="33"/>
      <c r="E616" s="33"/>
    </row>
    <row r="617" spans="4:5">
      <c r="D617" s="33"/>
      <c r="E617" s="33"/>
    </row>
    <row r="618" spans="4:5">
      <c r="D618" s="33"/>
      <c r="E618" s="33"/>
    </row>
    <row r="619" spans="4:5">
      <c r="D619" s="33"/>
      <c r="E619" s="33"/>
    </row>
    <row r="620" spans="4:5">
      <c r="D620" s="33"/>
      <c r="E620" s="33"/>
    </row>
    <row r="621" spans="4:5">
      <c r="D621" s="33"/>
      <c r="E621" s="33"/>
    </row>
    <row r="622" spans="4:5">
      <c r="D622" s="33"/>
      <c r="E622" s="33"/>
    </row>
    <row r="623" spans="4:5">
      <c r="D623" s="33"/>
      <c r="E623" s="33"/>
    </row>
    <row r="624" spans="4:5">
      <c r="D624" s="33"/>
      <c r="E624" s="33"/>
    </row>
    <row r="625" spans="4:5">
      <c r="D625" s="33"/>
      <c r="E625" s="33"/>
    </row>
    <row r="626" spans="4:5">
      <c r="D626" s="33"/>
      <c r="E626" s="33"/>
    </row>
    <row r="627" spans="4:5">
      <c r="D627" s="33"/>
      <c r="E627" s="33"/>
    </row>
    <row r="628" spans="4:5">
      <c r="D628" s="33"/>
      <c r="E628" s="33"/>
    </row>
    <row r="629" spans="4:5">
      <c r="D629" s="33"/>
      <c r="E629" s="33"/>
    </row>
    <row r="630" spans="4:5">
      <c r="D630" s="33"/>
      <c r="E630" s="33"/>
    </row>
    <row r="631" spans="4:5">
      <c r="D631" s="33"/>
      <c r="E631" s="33"/>
    </row>
    <row r="632" spans="4:5">
      <c r="D632" s="33"/>
      <c r="E632" s="33"/>
    </row>
    <row r="633" spans="4:5">
      <c r="D633" s="33"/>
      <c r="E633" s="33"/>
    </row>
    <row r="634" spans="4:5">
      <c r="D634" s="33"/>
      <c r="E634" s="33"/>
    </row>
    <row r="635" spans="4:5">
      <c r="D635" s="33"/>
      <c r="E635" s="33"/>
    </row>
    <row r="636" spans="4:5">
      <c r="D636" s="33"/>
      <c r="E636" s="33"/>
    </row>
    <row r="637" spans="4:5">
      <c r="D637" s="33"/>
      <c r="E637" s="33"/>
    </row>
    <row r="638" spans="4:5">
      <c r="D638" s="33"/>
      <c r="E638" s="33"/>
    </row>
    <row r="639" spans="4:5">
      <c r="D639" s="33"/>
      <c r="E639" s="33"/>
    </row>
    <row r="640" spans="4:5">
      <c r="D640" s="33"/>
      <c r="E640" s="33"/>
    </row>
    <row r="641" spans="4:5">
      <c r="D641" s="33"/>
      <c r="E641" s="33"/>
    </row>
    <row r="642" spans="4:5">
      <c r="D642" s="33"/>
      <c r="E642" s="33"/>
    </row>
    <row r="643" spans="4:5">
      <c r="D643" s="33"/>
      <c r="E643" s="33"/>
    </row>
    <row r="644" spans="4:5">
      <c r="D644" s="33"/>
      <c r="E644" s="33"/>
    </row>
    <row r="645" spans="4:5">
      <c r="D645" s="33"/>
      <c r="E645" s="33"/>
    </row>
    <row r="646" spans="4:5">
      <c r="D646" s="33"/>
      <c r="E646" s="33"/>
    </row>
    <row r="647" spans="4:5">
      <c r="D647" s="33"/>
      <c r="E647" s="33"/>
    </row>
    <row r="648" spans="4:5">
      <c r="D648" s="33"/>
      <c r="E648" s="33"/>
    </row>
    <row r="649" spans="4:5">
      <c r="D649" s="33"/>
      <c r="E649" s="33"/>
    </row>
    <row r="650" spans="4:5">
      <c r="D650" s="33"/>
      <c r="E650" s="33"/>
    </row>
    <row r="651" spans="4:5">
      <c r="D651" s="33"/>
      <c r="E651" s="33"/>
    </row>
    <row r="652" spans="4:5">
      <c r="D652" s="33"/>
      <c r="E652" s="33"/>
    </row>
    <row r="653" spans="4:5">
      <c r="D653" s="33"/>
      <c r="E653" s="33"/>
    </row>
    <row r="654" spans="4:5">
      <c r="D654" s="33"/>
      <c r="E654" s="33"/>
    </row>
    <row r="655" spans="4:5">
      <c r="D655" s="33"/>
      <c r="E655" s="33"/>
    </row>
    <row r="656" spans="4:5">
      <c r="D656" s="33"/>
      <c r="E656" s="33"/>
    </row>
    <row r="657" spans="4:5">
      <c r="D657" s="33"/>
      <c r="E657" s="33"/>
    </row>
    <row r="658" spans="4:5">
      <c r="D658" s="33"/>
      <c r="E658" s="33"/>
    </row>
    <row r="659" spans="4:5">
      <c r="D659" s="33"/>
      <c r="E659" s="33"/>
    </row>
    <row r="660" spans="4:5">
      <c r="D660" s="33"/>
      <c r="E660" s="33"/>
    </row>
    <row r="661" spans="4:5">
      <c r="D661" s="33"/>
      <c r="E661" s="33"/>
    </row>
    <row r="662" spans="4:5">
      <c r="D662" s="33"/>
      <c r="E662" s="33"/>
    </row>
    <row r="663" spans="4:5">
      <c r="D663" s="33"/>
      <c r="E663" s="33"/>
    </row>
    <row r="664" spans="4:5">
      <c r="D664" s="33"/>
      <c r="E664" s="33"/>
    </row>
    <row r="665" spans="4:5">
      <c r="D665" s="33"/>
      <c r="E665" s="33"/>
    </row>
    <row r="666" spans="4:5">
      <c r="D666" s="33"/>
      <c r="E666" s="33"/>
    </row>
    <row r="667" spans="4:5">
      <c r="D667" s="33"/>
      <c r="E667" s="33"/>
    </row>
    <row r="668" spans="4:5">
      <c r="D668" s="33"/>
      <c r="E668" s="33"/>
    </row>
    <row r="669" spans="4:5">
      <c r="D669" s="33"/>
      <c r="E669" s="33"/>
    </row>
    <row r="670" spans="4:5">
      <c r="D670" s="33"/>
      <c r="E670" s="33"/>
    </row>
    <row r="671" spans="4:5">
      <c r="D671" s="33"/>
      <c r="E671" s="33"/>
    </row>
    <row r="672" spans="4:5">
      <c r="D672" s="33"/>
      <c r="E672" s="33"/>
    </row>
    <row r="673" spans="4:5">
      <c r="D673" s="33"/>
      <c r="E673" s="33"/>
    </row>
    <row r="674" spans="4:5">
      <c r="D674" s="33"/>
      <c r="E674" s="33"/>
    </row>
    <row r="675" spans="4:5">
      <c r="D675" s="33"/>
      <c r="E675" s="33"/>
    </row>
    <row r="676" spans="4:5">
      <c r="D676" s="33"/>
      <c r="E676" s="33"/>
    </row>
  </sheetData>
  <sheetProtection password="9F76" sheet="1" objects="1" scenarios="1" formatCells="0" formatColumns="0" formatRows="0" insertColumns="0" insertRows="0"/>
  <mergeCells count="33">
    <mergeCell ref="A2:B2"/>
    <mergeCell ref="C2:E2"/>
    <mergeCell ref="A71:B71"/>
    <mergeCell ref="A70:B70"/>
    <mergeCell ref="A75:B75"/>
    <mergeCell ref="A73:B73"/>
    <mergeCell ref="A74:B74"/>
    <mergeCell ref="A72:B72"/>
    <mergeCell ref="A65:B65"/>
    <mergeCell ref="A66:B66"/>
    <mergeCell ref="A67:B67"/>
    <mergeCell ref="A68:B68"/>
    <mergeCell ref="A69:B69"/>
    <mergeCell ref="A1:E1"/>
    <mergeCell ref="A3:B3"/>
    <mergeCell ref="C3:E3"/>
    <mergeCell ref="A4:B4"/>
    <mergeCell ref="C4:E4"/>
    <mergeCell ref="A59:B59"/>
    <mergeCell ref="A60:B60"/>
    <mergeCell ref="A61:B61"/>
    <mergeCell ref="A62:B62"/>
    <mergeCell ref="A63:B63"/>
    <mergeCell ref="A64:B64"/>
    <mergeCell ref="A56:B56"/>
    <mergeCell ref="A57:B57"/>
    <mergeCell ref="A58:B58"/>
    <mergeCell ref="C5:E5"/>
    <mergeCell ref="A7:B8"/>
    <mergeCell ref="C7:C8"/>
    <mergeCell ref="A5:B5"/>
    <mergeCell ref="D7:D8"/>
    <mergeCell ref="E7:E8"/>
  </mergeCells>
  <phoneticPr fontId="2" type="noConversion"/>
  <pageMargins left="0.4" right="0.18" top="1" bottom="1" header="0.4921259845" footer="0.4921259845"/>
  <pageSetup paperSize="9" scale="8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>
    <tabColor indexed="34"/>
  </sheetPr>
  <dimension ref="A1:J429"/>
  <sheetViews>
    <sheetView showGridLines="0" workbookViewId="0">
      <selection activeCell="A24" sqref="A24"/>
    </sheetView>
  </sheetViews>
  <sheetFormatPr defaultRowHeight="9.75"/>
  <cols>
    <col min="1" max="1" width="45.28515625" style="28" customWidth="1"/>
    <col min="2" max="2" width="8.7109375" style="34" hidden="1" customWidth="1"/>
    <col min="3" max="3" width="7.7109375" style="32" bestFit="1" customWidth="1"/>
    <col min="4" max="5" width="19.140625" style="28" customWidth="1"/>
    <col min="6" max="10" width="9.140625" style="84"/>
    <col min="11" max="16384" width="9.140625" style="28"/>
  </cols>
  <sheetData>
    <row r="1" spans="1:10" ht="13.5" thickBot="1">
      <c r="A1" s="674" t="s">
        <v>279</v>
      </c>
      <c r="B1" s="675"/>
      <c r="C1" s="675"/>
      <c r="D1" s="675"/>
      <c r="E1" s="675"/>
      <c r="F1" s="90"/>
      <c r="G1" s="90"/>
      <c r="H1" s="90"/>
    </row>
    <row r="2" spans="1:10">
      <c r="A2" s="37"/>
      <c r="B2" s="37"/>
      <c r="C2" s="37"/>
      <c r="D2" s="37"/>
      <c r="E2" s="37"/>
      <c r="F2" s="90"/>
      <c r="G2" s="90"/>
      <c r="H2" s="90"/>
    </row>
    <row r="3" spans="1:10" s="31" customFormat="1" ht="11.25">
      <c r="A3" s="678" t="s">
        <v>277</v>
      </c>
      <c r="B3" s="678"/>
      <c r="C3" s="673" t="str">
        <f ca="1">IF(ISBLANK(Polročná_správa!B12),"   údaj nebol vyplnený   ",Polročná_správa!B12)</f>
        <v>Hornonitrianske bane Prievidza, a.s. v skratke HBP, a.s.</v>
      </c>
      <c r="D3" s="673"/>
      <c r="E3" s="673"/>
      <c r="F3" s="62"/>
      <c r="G3" s="62"/>
      <c r="H3" s="62"/>
      <c r="I3" s="62"/>
      <c r="J3" s="62"/>
    </row>
    <row r="4" spans="1:10" s="31" customFormat="1" ht="11.25">
      <c r="A4" s="678" t="s">
        <v>243</v>
      </c>
      <c r="B4" s="678"/>
      <c r="C4" s="673" t="str">
        <f ca="1">IF(Polročná_správa!E6=0,"   údaj nebol vyplnený   ",Polročná_správa!E6)</f>
        <v>36 005 622</v>
      </c>
      <c r="D4" s="673"/>
      <c r="E4" s="673"/>
      <c r="F4" s="62"/>
      <c r="G4" s="62"/>
      <c r="H4" s="62"/>
      <c r="I4" s="62"/>
      <c r="J4" s="62"/>
    </row>
    <row r="5" spans="1:10" s="27" customFormat="1" ht="15.75">
      <c r="A5" s="574" t="s">
        <v>225</v>
      </c>
      <c r="B5" s="575"/>
      <c r="C5" s="592" t="s">
        <v>326</v>
      </c>
      <c r="D5" s="593"/>
      <c r="E5" s="420"/>
      <c r="F5" s="127"/>
    </row>
    <row r="6" spans="1:10" ht="15.75">
      <c r="A6" s="574" t="s">
        <v>224</v>
      </c>
      <c r="B6" s="575"/>
      <c r="C6" s="576" t="s">
        <v>327</v>
      </c>
      <c r="D6" s="577"/>
      <c r="E6" s="671"/>
      <c r="F6" s="127"/>
      <c r="G6" s="28"/>
      <c r="H6" s="28"/>
      <c r="I6" s="28"/>
      <c r="J6" s="28"/>
    </row>
    <row r="7" spans="1:10" ht="16.5" thickBot="1">
      <c r="A7" s="128"/>
      <c r="B7" s="128"/>
      <c r="C7" s="127"/>
      <c r="D7" s="101"/>
      <c r="E7" s="101"/>
      <c r="F7" s="127"/>
      <c r="G7" s="28"/>
      <c r="H7" s="28"/>
      <c r="I7" s="28"/>
      <c r="J7" s="28"/>
    </row>
    <row r="8" spans="1:10" ht="20.25" customHeight="1">
      <c r="A8" s="679" t="s">
        <v>270</v>
      </c>
      <c r="B8" s="680"/>
      <c r="C8" s="676" t="s">
        <v>2</v>
      </c>
      <c r="D8" s="683" t="s">
        <v>260</v>
      </c>
      <c r="E8" s="685" t="s">
        <v>6</v>
      </c>
    </row>
    <row r="9" spans="1:10" ht="20.25" customHeight="1" thickBot="1">
      <c r="A9" s="681"/>
      <c r="B9" s="682"/>
      <c r="C9" s="677"/>
      <c r="D9" s="684"/>
      <c r="E9" s="686"/>
    </row>
    <row r="10" spans="1:10" s="38" customFormat="1" ht="11.25" customHeight="1">
      <c r="A10" s="138" t="s">
        <v>290</v>
      </c>
      <c r="B10" s="138"/>
      <c r="C10" s="243"/>
      <c r="D10" s="209"/>
      <c r="E10" s="209"/>
      <c r="F10" s="91"/>
      <c r="G10" s="91"/>
      <c r="H10" s="91"/>
      <c r="I10" s="91"/>
      <c r="J10" s="91"/>
    </row>
    <row r="11" spans="1:10" s="38" customFormat="1" ht="11.25" customHeight="1">
      <c r="A11" s="138" t="s">
        <v>8</v>
      </c>
      <c r="B11" s="138"/>
      <c r="C11" s="212"/>
      <c r="D11" s="210"/>
      <c r="E11" s="210"/>
      <c r="F11" s="91"/>
      <c r="G11" s="91"/>
      <c r="H11" s="91"/>
      <c r="I11" s="91"/>
      <c r="J11" s="91"/>
    </row>
    <row r="12" spans="1:10" s="38" customFormat="1" ht="11.25" customHeight="1">
      <c r="A12" s="141" t="s">
        <v>9</v>
      </c>
      <c r="B12" s="141"/>
      <c r="C12" s="212">
        <v>3</v>
      </c>
      <c r="D12" s="223">
        <v>61924612</v>
      </c>
      <c r="E12" s="223">
        <v>71718080</v>
      </c>
      <c r="F12" s="91"/>
      <c r="G12" s="91"/>
      <c r="H12" s="91"/>
      <c r="I12" s="91"/>
      <c r="J12" s="91"/>
    </row>
    <row r="13" spans="1:10" s="38" customFormat="1" ht="11.25" customHeight="1">
      <c r="A13" s="141" t="s">
        <v>10</v>
      </c>
      <c r="B13" s="141"/>
      <c r="C13" s="212">
        <v>4</v>
      </c>
      <c r="D13" s="223">
        <v>81688</v>
      </c>
      <c r="E13" s="223">
        <v>96112</v>
      </c>
      <c r="F13" s="91"/>
      <c r="G13" s="91"/>
      <c r="H13" s="91"/>
      <c r="I13" s="91"/>
      <c r="J13" s="91"/>
    </row>
    <row r="14" spans="1:10" ht="11.25" customHeight="1">
      <c r="A14" s="141" t="s">
        <v>11</v>
      </c>
      <c r="B14" s="141"/>
      <c r="C14" s="212">
        <v>5</v>
      </c>
      <c r="D14" s="223">
        <v>15764562</v>
      </c>
      <c r="E14" s="223">
        <v>10716714</v>
      </c>
    </row>
    <row r="15" spans="1:10" ht="11.25" customHeight="1">
      <c r="A15" s="141" t="s">
        <v>13</v>
      </c>
      <c r="B15" s="141"/>
      <c r="C15" s="212">
        <v>6</v>
      </c>
      <c r="D15" s="223">
        <v>5707258</v>
      </c>
      <c r="E15" s="223">
        <v>5492712</v>
      </c>
    </row>
    <row r="16" spans="1:10" ht="11.25" customHeight="1">
      <c r="A16" s="141" t="s">
        <v>291</v>
      </c>
      <c r="B16" s="141"/>
      <c r="C16" s="212">
        <v>7</v>
      </c>
      <c r="D16" s="223">
        <v>630906</v>
      </c>
      <c r="E16" s="223">
        <v>510904</v>
      </c>
    </row>
    <row r="17" spans="1:5" ht="11.25" customHeight="1">
      <c r="A17" s="141" t="s">
        <v>17</v>
      </c>
      <c r="B17" s="141"/>
      <c r="C17" s="212" t="s">
        <v>18</v>
      </c>
      <c r="D17" s="223">
        <v>6517158</v>
      </c>
      <c r="E17" s="223">
        <v>6373841</v>
      </c>
    </row>
    <row r="18" spans="1:5" ht="11.25" customHeight="1">
      <c r="A18" s="138" t="s">
        <v>292</v>
      </c>
      <c r="B18" s="138"/>
      <c r="C18" s="212"/>
      <c r="D18" s="223">
        <v>90626184</v>
      </c>
      <c r="E18" s="223">
        <v>94908363</v>
      </c>
    </row>
    <row r="19" spans="1:5" ht="11.25" customHeight="1">
      <c r="A19" s="141"/>
      <c r="B19" s="141"/>
      <c r="C19" s="212"/>
      <c r="D19" s="244"/>
      <c r="E19" s="244"/>
    </row>
    <row r="20" spans="1:5" ht="11.25" customHeight="1">
      <c r="A20" s="138" t="s">
        <v>221</v>
      </c>
      <c r="B20" s="138"/>
      <c r="C20" s="212"/>
      <c r="D20" s="244"/>
      <c r="E20" s="244"/>
    </row>
    <row r="21" spans="1:5" ht="11.25" customHeight="1">
      <c r="A21" s="141" t="s">
        <v>20</v>
      </c>
      <c r="B21" s="141"/>
      <c r="C21" s="212">
        <v>9</v>
      </c>
      <c r="D21" s="223">
        <v>6625170</v>
      </c>
      <c r="E21" s="223">
        <v>7766419</v>
      </c>
    </row>
    <row r="22" spans="1:5" ht="11.25" customHeight="1">
      <c r="A22" s="141" t="s">
        <v>22</v>
      </c>
      <c r="B22" s="141"/>
      <c r="C22" s="212">
        <v>10</v>
      </c>
      <c r="D22" s="223">
        <v>17256668</v>
      </c>
      <c r="E22" s="223">
        <v>17319671</v>
      </c>
    </row>
    <row r="23" spans="1:5" ht="11.25" customHeight="1">
      <c r="A23" s="141" t="s">
        <v>11</v>
      </c>
      <c r="B23" s="141"/>
      <c r="C23" s="212">
        <v>11</v>
      </c>
      <c r="D23" s="223">
        <v>1283874</v>
      </c>
      <c r="E23" s="223">
        <v>1183807</v>
      </c>
    </row>
    <row r="24" spans="1:5" ht="11.25" customHeight="1">
      <c r="A24" s="141" t="s">
        <v>293</v>
      </c>
      <c r="B24" s="141"/>
      <c r="C24" s="212"/>
      <c r="D24" s="223">
        <v>7153</v>
      </c>
      <c r="E24" s="223">
        <v>0</v>
      </c>
    </row>
    <row r="25" spans="1:5" ht="11.25" customHeight="1">
      <c r="A25" s="141" t="s">
        <v>24</v>
      </c>
      <c r="B25" s="141"/>
      <c r="C25" s="212"/>
      <c r="D25" s="223">
        <v>13788944</v>
      </c>
      <c r="E25" s="223">
        <v>7660279</v>
      </c>
    </row>
    <row r="26" spans="1:5" ht="11.25" customHeight="1">
      <c r="A26" s="141" t="s">
        <v>25</v>
      </c>
      <c r="B26" s="138"/>
      <c r="C26" s="212">
        <v>12</v>
      </c>
      <c r="D26" s="223">
        <v>56298</v>
      </c>
      <c r="E26" s="223">
        <v>56232</v>
      </c>
    </row>
    <row r="27" spans="1:5" ht="11.25" customHeight="1" thickBot="1">
      <c r="A27" s="138" t="s">
        <v>27</v>
      </c>
      <c r="B27" s="138"/>
      <c r="C27" s="212"/>
      <c r="D27" s="225">
        <v>39018107</v>
      </c>
      <c r="E27" s="225">
        <v>33986408</v>
      </c>
    </row>
    <row r="28" spans="1:5" ht="11.25" customHeight="1" thickTop="1">
      <c r="A28" s="138" t="s">
        <v>28</v>
      </c>
      <c r="B28" s="138"/>
      <c r="C28" s="212"/>
      <c r="D28" s="245">
        <v>129644291</v>
      </c>
      <c r="E28" s="245">
        <v>128894771</v>
      </c>
    </row>
    <row r="29" spans="1:5" ht="11.25" customHeight="1">
      <c r="A29" s="141"/>
      <c r="B29" s="141"/>
      <c r="C29" s="212"/>
      <c r="D29" s="209"/>
      <c r="E29" s="209"/>
    </row>
    <row r="30" spans="1:5" ht="11.25" customHeight="1">
      <c r="A30" s="141"/>
      <c r="B30" s="138"/>
      <c r="C30" s="212"/>
      <c r="D30" s="210"/>
      <c r="E30" s="210"/>
    </row>
    <row r="31" spans="1:5" ht="11.25" customHeight="1">
      <c r="A31" s="138" t="s">
        <v>29</v>
      </c>
      <c r="B31" s="138"/>
      <c r="C31" s="212"/>
      <c r="D31" s="210"/>
      <c r="E31" s="210"/>
    </row>
    <row r="32" spans="1:5" ht="11.25" customHeight="1">
      <c r="A32" s="138" t="s">
        <v>30</v>
      </c>
      <c r="B32" s="141"/>
      <c r="C32" s="212"/>
      <c r="D32" s="210"/>
      <c r="E32" s="210"/>
    </row>
    <row r="33" spans="1:5" ht="11.25" customHeight="1">
      <c r="A33" s="141" t="s">
        <v>31</v>
      </c>
      <c r="B33" s="141"/>
      <c r="C33" s="212">
        <v>13</v>
      </c>
      <c r="D33" s="223">
        <v>99651880</v>
      </c>
      <c r="E33" s="223">
        <v>99651880</v>
      </c>
    </row>
    <row r="34" spans="1:5" ht="11.25" customHeight="1">
      <c r="A34" s="141" t="s">
        <v>33</v>
      </c>
      <c r="B34" s="141"/>
      <c r="C34" s="212">
        <v>14</v>
      </c>
      <c r="D34" s="223">
        <v>6471736</v>
      </c>
      <c r="E34" s="223">
        <v>6374781</v>
      </c>
    </row>
    <row r="35" spans="1:5" ht="12.75">
      <c r="A35" s="141" t="s">
        <v>35</v>
      </c>
      <c r="B35" s="138"/>
      <c r="C35" s="212">
        <v>15</v>
      </c>
      <c r="D35" s="247">
        <v>-26429374</v>
      </c>
      <c r="E35" s="247">
        <v>-27212667</v>
      </c>
    </row>
    <row r="36" spans="1:5" ht="11.25" customHeight="1">
      <c r="A36" s="141"/>
      <c r="B36" s="138"/>
      <c r="C36" s="212"/>
      <c r="D36" s="246">
        <v>79694242</v>
      </c>
      <c r="E36" s="246">
        <v>78813994</v>
      </c>
    </row>
    <row r="37" spans="1:5" ht="11.25" customHeight="1" thickBot="1">
      <c r="A37" s="138" t="s">
        <v>294</v>
      </c>
      <c r="B37" s="138"/>
      <c r="C37" s="212"/>
      <c r="D37" s="225">
        <v>19412</v>
      </c>
      <c r="E37" s="225">
        <v>28439</v>
      </c>
    </row>
    <row r="38" spans="1:5" ht="11.25" customHeight="1" thickTop="1">
      <c r="A38" s="242" t="s">
        <v>37</v>
      </c>
      <c r="B38" s="141"/>
      <c r="C38" s="212"/>
      <c r="D38" s="246">
        <v>79713654</v>
      </c>
      <c r="E38" s="246">
        <v>78842433</v>
      </c>
    </row>
    <row r="39" spans="1:5" ht="11.25" customHeight="1">
      <c r="A39" s="141"/>
      <c r="B39" s="141"/>
      <c r="C39" s="212"/>
      <c r="D39" s="210"/>
      <c r="E39" s="210"/>
    </row>
    <row r="40" spans="1:5" ht="11.25" customHeight="1">
      <c r="A40" s="242" t="s">
        <v>38</v>
      </c>
      <c r="B40" s="142"/>
      <c r="C40" s="212"/>
      <c r="D40" s="210"/>
      <c r="E40" s="210"/>
    </row>
    <row r="41" spans="1:5" ht="11.25" customHeight="1">
      <c r="A41" s="141" t="s">
        <v>39</v>
      </c>
      <c r="B41" s="142"/>
      <c r="C41" s="212">
        <v>16</v>
      </c>
      <c r="D41" s="223">
        <v>8139695</v>
      </c>
      <c r="E41" s="223">
        <v>7240672</v>
      </c>
    </row>
    <row r="42" spans="1:5" ht="11.25" customHeight="1">
      <c r="A42" s="141" t="s">
        <v>41</v>
      </c>
      <c r="B42" s="142"/>
      <c r="C42" s="212">
        <v>17</v>
      </c>
      <c r="D42" s="223">
        <v>3453080</v>
      </c>
      <c r="E42" s="223">
        <v>3966901</v>
      </c>
    </row>
    <row r="43" spans="1:5" ht="11.25" customHeight="1">
      <c r="A43" s="141" t="s">
        <v>43</v>
      </c>
      <c r="B43" s="138"/>
      <c r="C43" s="212">
        <v>18</v>
      </c>
      <c r="D43" s="223">
        <v>0</v>
      </c>
      <c r="E43" s="223">
        <v>533</v>
      </c>
    </row>
    <row r="44" spans="1:5" ht="11.25" customHeight="1">
      <c r="A44" s="141" t="s">
        <v>45</v>
      </c>
      <c r="B44" s="141"/>
      <c r="C44" s="212">
        <v>19</v>
      </c>
      <c r="D44" s="223">
        <v>9646185</v>
      </c>
      <c r="E44" s="223">
        <v>9657420</v>
      </c>
    </row>
    <row r="45" spans="1:5" ht="11.25" customHeight="1">
      <c r="A45" s="141" t="s">
        <v>295</v>
      </c>
      <c r="B45" s="138"/>
      <c r="C45" s="212"/>
      <c r="D45" s="223">
        <v>40821</v>
      </c>
      <c r="E45" s="223">
        <v>40821</v>
      </c>
    </row>
    <row r="46" spans="1:5" ht="11.25" customHeight="1">
      <c r="A46" s="141" t="s">
        <v>47</v>
      </c>
      <c r="B46" s="141"/>
      <c r="C46" s="212">
        <v>20</v>
      </c>
      <c r="D46" s="223">
        <v>5379587</v>
      </c>
      <c r="E46" s="223">
        <v>5920769</v>
      </c>
    </row>
    <row r="47" spans="1:5" ht="12.75">
      <c r="A47" s="138" t="s">
        <v>49</v>
      </c>
      <c r="B47" s="141"/>
      <c r="C47" s="212"/>
      <c r="D47" s="223">
        <v>26659368</v>
      </c>
      <c r="E47" s="223">
        <v>26827116</v>
      </c>
    </row>
    <row r="48" spans="1:5" ht="11.25" customHeight="1">
      <c r="A48" s="141"/>
      <c r="B48" s="141"/>
      <c r="C48" s="212"/>
      <c r="D48" s="210"/>
      <c r="E48" s="210"/>
    </row>
    <row r="49" spans="1:5" ht="11.25" customHeight="1">
      <c r="A49" s="138" t="s">
        <v>50</v>
      </c>
      <c r="B49" s="141"/>
      <c r="C49" s="212"/>
      <c r="D49" s="210"/>
      <c r="E49" s="210"/>
    </row>
    <row r="50" spans="1:5" ht="11.25" customHeight="1">
      <c r="A50" s="141" t="s">
        <v>51</v>
      </c>
      <c r="B50" s="138"/>
      <c r="C50" s="212">
        <v>20</v>
      </c>
      <c r="D50" s="223">
        <v>14849099</v>
      </c>
      <c r="E50" s="223">
        <v>16097299</v>
      </c>
    </row>
    <row r="51" spans="1:5" ht="11.25" customHeight="1">
      <c r="A51" s="141" t="s">
        <v>293</v>
      </c>
      <c r="B51" s="138"/>
      <c r="C51" s="212"/>
      <c r="D51" s="223">
        <v>0</v>
      </c>
      <c r="E51" s="223">
        <v>10560</v>
      </c>
    </row>
    <row r="52" spans="1:5" ht="11.25" customHeight="1">
      <c r="A52" s="141" t="s">
        <v>296</v>
      </c>
      <c r="B52" s="138"/>
      <c r="C52" s="212">
        <v>17</v>
      </c>
      <c r="D52" s="223">
        <v>915446</v>
      </c>
      <c r="E52" s="223">
        <v>493788</v>
      </c>
    </row>
    <row r="53" spans="1:5" ht="11.25" customHeight="1">
      <c r="A53" s="141" t="s">
        <v>43</v>
      </c>
      <c r="B53" s="138"/>
      <c r="C53" s="212">
        <v>18</v>
      </c>
      <c r="D53" s="223">
        <v>3608</v>
      </c>
      <c r="E53" s="223">
        <v>5946</v>
      </c>
    </row>
    <row r="54" spans="1:5" ht="11.25" customHeight="1">
      <c r="A54" s="141" t="s">
        <v>52</v>
      </c>
      <c r="B54" s="138"/>
      <c r="C54" s="212">
        <v>16</v>
      </c>
      <c r="D54" s="223">
        <v>7503016</v>
      </c>
      <c r="E54" s="223">
        <v>6617416</v>
      </c>
    </row>
    <row r="55" spans="1:5" ht="11.25" customHeight="1">
      <c r="A55" s="141" t="s">
        <v>297</v>
      </c>
      <c r="B55" s="141"/>
      <c r="C55" s="212">
        <v>19</v>
      </c>
      <c r="D55" s="223">
        <v>100</v>
      </c>
      <c r="E55" s="223">
        <v>213</v>
      </c>
    </row>
    <row r="56" spans="1:5" ht="11.25" customHeight="1">
      <c r="A56" s="138" t="s">
        <v>53</v>
      </c>
      <c r="B56" s="141"/>
      <c r="C56" s="212"/>
      <c r="D56" s="223">
        <v>23271269</v>
      </c>
      <c r="E56" s="223">
        <v>23225222</v>
      </c>
    </row>
    <row r="57" spans="1:5" ht="11.25" customHeight="1" thickBot="1">
      <c r="A57" s="138" t="s">
        <v>54</v>
      </c>
      <c r="B57" s="141"/>
      <c r="C57" s="212"/>
      <c r="D57" s="225">
        <v>49930637</v>
      </c>
      <c r="E57" s="225">
        <v>50052338</v>
      </c>
    </row>
    <row r="58" spans="1:5" ht="11.25" customHeight="1" thickTop="1">
      <c r="A58" s="138" t="s">
        <v>55</v>
      </c>
      <c r="B58" s="141"/>
      <c r="C58" s="212"/>
      <c r="D58" s="246">
        <v>129644291</v>
      </c>
      <c r="E58" s="246">
        <v>128894771</v>
      </c>
    </row>
    <row r="59" spans="1:5" ht="11.25" customHeight="1">
      <c r="A59" s="56"/>
      <c r="B59" s="57"/>
      <c r="C59" s="58"/>
      <c r="D59" s="59"/>
      <c r="E59" s="59"/>
    </row>
    <row r="60" spans="1:5" ht="11.25" customHeight="1">
      <c r="A60" s="56"/>
      <c r="B60" s="57"/>
      <c r="C60" s="58"/>
      <c r="D60" s="59"/>
      <c r="E60" s="59"/>
    </row>
    <row r="61" spans="1:5" ht="11.25" customHeight="1">
      <c r="A61" s="56"/>
      <c r="B61" s="57"/>
      <c r="C61" s="58"/>
      <c r="D61" s="59"/>
      <c r="E61" s="59"/>
    </row>
    <row r="62" spans="1:5" ht="11.25" customHeight="1">
      <c r="A62" s="56"/>
      <c r="B62" s="57"/>
      <c r="C62" s="58"/>
      <c r="D62" s="59"/>
      <c r="E62" s="59"/>
    </row>
    <row r="63" spans="1:5" ht="11.25" customHeight="1">
      <c r="A63" s="56"/>
      <c r="B63" s="57"/>
      <c r="C63" s="58"/>
      <c r="D63" s="59"/>
      <c r="E63" s="59"/>
    </row>
    <row r="64" spans="1:5" ht="11.25" customHeight="1">
      <c r="A64" s="56"/>
      <c r="B64" s="57"/>
      <c r="C64" s="58"/>
      <c r="D64" s="59"/>
      <c r="E64" s="59"/>
    </row>
    <row r="65" spans="1:5" ht="11.25" customHeight="1">
      <c r="A65" s="56"/>
      <c r="B65" s="57"/>
      <c r="C65" s="58"/>
      <c r="D65" s="59"/>
      <c r="E65" s="59"/>
    </row>
    <row r="66" spans="1:5" ht="11.25" customHeight="1">
      <c r="A66" s="56"/>
      <c r="B66" s="57"/>
      <c r="C66" s="58"/>
      <c r="D66" s="59"/>
      <c r="E66" s="59"/>
    </row>
    <row r="67" spans="1:5" ht="11.25" customHeight="1">
      <c r="A67" s="56"/>
      <c r="B67" s="57"/>
      <c r="C67" s="58"/>
      <c r="D67" s="59"/>
      <c r="E67" s="59"/>
    </row>
    <row r="68" spans="1:5" ht="11.25" customHeight="1">
      <c r="A68" s="56"/>
      <c r="B68" s="57"/>
      <c r="C68" s="58"/>
      <c r="D68" s="59"/>
      <c r="E68" s="59"/>
    </row>
    <row r="69" spans="1:5" ht="11.25" customHeight="1">
      <c r="A69" s="56"/>
      <c r="B69" s="57"/>
      <c r="C69" s="58"/>
      <c r="D69" s="59"/>
      <c r="E69" s="59"/>
    </row>
    <row r="70" spans="1:5" ht="11.25" customHeight="1">
      <c r="A70" s="56"/>
      <c r="B70" s="57"/>
      <c r="C70" s="58"/>
      <c r="D70" s="59"/>
      <c r="E70" s="59"/>
    </row>
    <row r="71" spans="1:5" ht="11.25" customHeight="1">
      <c r="A71" s="56"/>
      <c r="B71" s="57"/>
      <c r="C71" s="58"/>
      <c r="D71" s="59"/>
      <c r="E71" s="59"/>
    </row>
    <row r="72" spans="1:5" ht="11.25" customHeight="1">
      <c r="A72" s="56"/>
      <c r="B72" s="57"/>
      <c r="C72" s="58"/>
      <c r="D72" s="59"/>
      <c r="E72" s="59"/>
    </row>
    <row r="73" spans="1:5" ht="11.25" customHeight="1">
      <c r="A73" s="56"/>
      <c r="B73" s="57"/>
      <c r="C73" s="58"/>
      <c r="D73" s="59"/>
      <c r="E73" s="59"/>
    </row>
    <row r="74" spans="1:5" ht="11.25" customHeight="1">
      <c r="A74" s="56"/>
      <c r="B74" s="57"/>
      <c r="C74" s="58"/>
      <c r="D74" s="59"/>
      <c r="E74" s="59"/>
    </row>
    <row r="75" spans="1:5" ht="11.25" customHeight="1">
      <c r="A75" s="56"/>
      <c r="B75" s="57"/>
      <c r="C75" s="58"/>
      <c r="D75" s="59"/>
      <c r="E75" s="59"/>
    </row>
    <row r="76" spans="1:5" ht="11.25" customHeight="1">
      <c r="A76" s="56"/>
      <c r="B76" s="57"/>
      <c r="C76" s="58"/>
      <c r="D76" s="59"/>
      <c r="E76" s="59"/>
    </row>
    <row r="77" spans="1:5">
      <c r="A77" s="56"/>
      <c r="B77" s="57"/>
      <c r="C77" s="58"/>
      <c r="D77" s="59"/>
      <c r="E77" s="59"/>
    </row>
    <row r="78" spans="1:5">
      <c r="A78" s="56"/>
      <c r="B78" s="57"/>
      <c r="C78" s="58"/>
      <c r="D78" s="59"/>
      <c r="E78" s="59"/>
    </row>
    <row r="79" spans="1:5">
      <c r="A79" s="56"/>
      <c r="B79" s="57"/>
      <c r="C79" s="58"/>
      <c r="D79" s="59"/>
      <c r="E79" s="59"/>
    </row>
    <row r="80" spans="1:5">
      <c r="A80" s="56"/>
      <c r="B80" s="57"/>
      <c r="C80" s="58"/>
      <c r="D80" s="59"/>
      <c r="E80" s="59"/>
    </row>
    <row r="81" spans="1:5">
      <c r="A81" s="56"/>
      <c r="B81" s="57"/>
      <c r="C81" s="58"/>
      <c r="D81" s="59"/>
      <c r="E81" s="59"/>
    </row>
    <row r="82" spans="1:5">
      <c r="A82" s="56"/>
      <c r="B82" s="57"/>
      <c r="C82" s="58"/>
      <c r="D82" s="59"/>
      <c r="E82" s="59"/>
    </row>
    <row r="83" spans="1:5">
      <c r="A83" s="56"/>
      <c r="B83" s="57"/>
      <c r="C83" s="58"/>
      <c r="D83" s="59"/>
      <c r="E83" s="59"/>
    </row>
    <row r="84" spans="1:5">
      <c r="A84" s="56"/>
      <c r="B84" s="57"/>
      <c r="C84" s="58"/>
      <c r="D84" s="59"/>
      <c r="E84" s="59"/>
    </row>
    <row r="85" spans="1:5">
      <c r="A85" s="56"/>
      <c r="B85" s="57"/>
      <c r="C85" s="58"/>
      <c r="D85" s="59"/>
      <c r="E85" s="59"/>
    </row>
    <row r="86" spans="1:5">
      <c r="A86" s="56"/>
      <c r="B86" s="57"/>
      <c r="C86" s="58"/>
      <c r="D86" s="59"/>
      <c r="E86" s="59"/>
    </row>
    <row r="87" spans="1:5">
      <c r="A87" s="56"/>
      <c r="B87" s="57"/>
      <c r="C87" s="58"/>
      <c r="D87" s="59"/>
      <c r="E87" s="59"/>
    </row>
    <row r="88" spans="1:5">
      <c r="A88" s="56"/>
      <c r="B88" s="57"/>
      <c r="C88" s="58"/>
      <c r="D88" s="59"/>
      <c r="E88" s="59"/>
    </row>
    <row r="89" spans="1:5">
      <c r="A89" s="56"/>
      <c r="B89" s="57"/>
      <c r="C89" s="58"/>
      <c r="D89" s="59"/>
      <c r="E89" s="59"/>
    </row>
    <row r="90" spans="1:5">
      <c r="A90" s="56"/>
      <c r="B90" s="57"/>
      <c r="C90" s="58"/>
      <c r="D90" s="59"/>
      <c r="E90" s="59"/>
    </row>
    <row r="91" spans="1:5">
      <c r="A91" s="56"/>
      <c r="B91" s="57"/>
      <c r="C91" s="58"/>
      <c r="D91" s="59"/>
      <c r="E91" s="59"/>
    </row>
    <row r="92" spans="1:5">
      <c r="A92" s="56"/>
      <c r="B92" s="57"/>
      <c r="C92" s="58"/>
      <c r="D92" s="59"/>
      <c r="E92" s="59"/>
    </row>
    <row r="93" spans="1:5">
      <c r="A93" s="56"/>
      <c r="B93" s="57"/>
      <c r="C93" s="58"/>
      <c r="D93" s="59"/>
      <c r="E93" s="59"/>
    </row>
    <row r="94" spans="1:5">
      <c r="A94" s="56"/>
      <c r="B94" s="57"/>
      <c r="C94" s="58"/>
      <c r="D94" s="59"/>
      <c r="E94" s="59"/>
    </row>
    <row r="95" spans="1:5">
      <c r="A95" s="56"/>
      <c r="B95" s="57"/>
      <c r="C95" s="58"/>
      <c r="D95" s="59"/>
      <c r="E95" s="59"/>
    </row>
    <row r="96" spans="1:5">
      <c r="A96" s="56"/>
      <c r="B96" s="57"/>
      <c r="C96" s="58"/>
      <c r="D96" s="59"/>
      <c r="E96" s="59"/>
    </row>
    <row r="97" spans="1:5">
      <c r="A97" s="56"/>
      <c r="B97" s="57"/>
      <c r="C97" s="58"/>
      <c r="D97" s="59"/>
      <c r="E97" s="59"/>
    </row>
    <row r="98" spans="1:5">
      <c r="A98" s="60"/>
      <c r="B98" s="61"/>
      <c r="C98" s="58"/>
      <c r="D98" s="59"/>
      <c r="E98" s="59"/>
    </row>
    <row r="99" spans="1:5">
      <c r="A99" s="60"/>
      <c r="B99" s="61"/>
      <c r="C99" s="58"/>
      <c r="D99" s="59"/>
      <c r="E99" s="59"/>
    </row>
    <row r="100" spans="1:5">
      <c r="A100" s="60"/>
      <c r="B100" s="61"/>
      <c r="C100" s="58"/>
      <c r="D100" s="59"/>
      <c r="E100" s="59"/>
    </row>
    <row r="101" spans="1:5">
      <c r="A101" s="60"/>
      <c r="B101" s="61"/>
      <c r="C101" s="58"/>
      <c r="D101" s="59"/>
      <c r="E101" s="59"/>
    </row>
    <row r="102" spans="1:5">
      <c r="A102" s="60"/>
      <c r="B102" s="61"/>
      <c r="C102" s="58"/>
      <c r="D102" s="59"/>
      <c r="E102" s="59"/>
    </row>
    <row r="103" spans="1:5">
      <c r="A103" s="60"/>
      <c r="B103" s="61"/>
      <c r="C103" s="58"/>
      <c r="D103" s="59"/>
      <c r="E103" s="59"/>
    </row>
    <row r="104" spans="1:5">
      <c r="A104" s="60"/>
      <c r="B104" s="61"/>
      <c r="C104" s="58"/>
      <c r="D104" s="59"/>
      <c r="E104" s="59"/>
    </row>
    <row r="105" spans="1:5">
      <c r="A105" s="60"/>
      <c r="B105" s="61"/>
      <c r="C105" s="58"/>
      <c r="D105" s="59"/>
      <c r="E105" s="59"/>
    </row>
    <row r="106" spans="1:5">
      <c r="A106" s="60"/>
      <c r="B106" s="61"/>
      <c r="C106" s="58"/>
      <c r="D106" s="59"/>
      <c r="E106" s="59"/>
    </row>
    <row r="107" spans="1:5">
      <c r="A107" s="60"/>
      <c r="B107" s="61"/>
      <c r="C107" s="62"/>
      <c r="D107" s="60"/>
      <c r="E107" s="60"/>
    </row>
    <row r="108" spans="1:5">
      <c r="A108" s="60"/>
      <c r="B108" s="61"/>
      <c r="C108" s="62"/>
      <c r="D108" s="60"/>
      <c r="E108" s="60"/>
    </row>
    <row r="109" spans="1:5">
      <c r="A109" s="60"/>
      <c r="B109" s="61"/>
      <c r="C109" s="62"/>
      <c r="D109" s="60"/>
      <c r="E109" s="60"/>
    </row>
    <row r="110" spans="1:5">
      <c r="A110" s="60"/>
      <c r="B110" s="61"/>
      <c r="C110" s="62"/>
      <c r="D110" s="60"/>
      <c r="E110" s="60"/>
    </row>
    <row r="111" spans="1:5">
      <c r="A111" s="60"/>
      <c r="B111" s="61"/>
      <c r="C111" s="62"/>
      <c r="D111" s="60"/>
      <c r="E111" s="60"/>
    </row>
    <row r="112" spans="1:5">
      <c r="A112" s="60"/>
      <c r="B112" s="61"/>
      <c r="C112" s="62"/>
      <c r="D112" s="60"/>
      <c r="E112" s="60"/>
    </row>
    <row r="113" spans="1:5">
      <c r="A113" s="60"/>
      <c r="B113" s="61"/>
      <c r="C113" s="62"/>
      <c r="D113" s="60"/>
      <c r="E113" s="60"/>
    </row>
    <row r="114" spans="1:5">
      <c r="A114" s="60"/>
      <c r="B114" s="61"/>
      <c r="C114" s="62"/>
      <c r="D114" s="60"/>
      <c r="E114" s="60"/>
    </row>
    <row r="115" spans="1:5">
      <c r="A115" s="60"/>
      <c r="B115" s="61"/>
      <c r="C115" s="62"/>
      <c r="D115" s="60"/>
      <c r="E115" s="60"/>
    </row>
    <row r="116" spans="1:5">
      <c r="A116" s="60"/>
      <c r="B116" s="61"/>
      <c r="C116" s="62"/>
      <c r="D116" s="60"/>
      <c r="E116" s="60"/>
    </row>
    <row r="117" spans="1:5">
      <c r="A117" s="60"/>
      <c r="B117" s="61"/>
      <c r="C117" s="62"/>
      <c r="D117" s="60"/>
      <c r="E117" s="60"/>
    </row>
    <row r="118" spans="1:5">
      <c r="A118" s="60"/>
      <c r="B118" s="61"/>
      <c r="C118" s="62"/>
      <c r="D118" s="60"/>
      <c r="E118" s="60"/>
    </row>
    <row r="119" spans="1:5">
      <c r="A119" s="60"/>
      <c r="B119" s="61"/>
      <c r="C119" s="62"/>
      <c r="D119" s="60"/>
      <c r="E119" s="60"/>
    </row>
    <row r="120" spans="1:5">
      <c r="A120" s="60"/>
      <c r="B120" s="61"/>
      <c r="C120" s="62"/>
      <c r="D120" s="60"/>
      <c r="E120" s="60"/>
    </row>
    <row r="121" spans="1:5">
      <c r="A121" s="60"/>
      <c r="B121" s="61"/>
      <c r="C121" s="62"/>
      <c r="D121" s="60"/>
      <c r="E121" s="60"/>
    </row>
    <row r="122" spans="1:5">
      <c r="A122" s="60"/>
      <c r="B122" s="61"/>
      <c r="C122" s="62"/>
      <c r="D122" s="60"/>
      <c r="E122" s="60"/>
    </row>
    <row r="123" spans="1:5">
      <c r="A123" s="60"/>
      <c r="B123" s="61"/>
      <c r="C123" s="62"/>
      <c r="D123" s="60"/>
      <c r="E123" s="60"/>
    </row>
    <row r="124" spans="1:5">
      <c r="A124" s="60"/>
      <c r="B124" s="61"/>
      <c r="C124" s="62"/>
      <c r="D124" s="60"/>
      <c r="E124" s="60"/>
    </row>
    <row r="125" spans="1:5">
      <c r="A125" s="60"/>
      <c r="B125" s="61"/>
      <c r="C125" s="62"/>
      <c r="D125" s="60"/>
      <c r="E125" s="60"/>
    </row>
    <row r="126" spans="1:5">
      <c r="A126" s="60"/>
      <c r="B126" s="61"/>
      <c r="C126" s="62"/>
      <c r="D126" s="60"/>
      <c r="E126" s="60"/>
    </row>
    <row r="127" spans="1:5">
      <c r="A127" s="60"/>
      <c r="B127" s="61"/>
      <c r="C127" s="62"/>
      <c r="D127" s="60"/>
      <c r="E127" s="60"/>
    </row>
    <row r="128" spans="1:5">
      <c r="A128" s="60"/>
      <c r="B128" s="61"/>
      <c r="C128" s="62"/>
      <c r="D128" s="60"/>
      <c r="E128" s="60"/>
    </row>
    <row r="129" spans="1:5">
      <c r="A129" s="60"/>
      <c r="B129" s="61"/>
      <c r="C129" s="62"/>
      <c r="D129" s="60"/>
      <c r="E129" s="60"/>
    </row>
    <row r="130" spans="1:5">
      <c r="A130" s="60"/>
      <c r="B130" s="61"/>
      <c r="C130" s="62"/>
      <c r="D130" s="60"/>
      <c r="E130" s="60"/>
    </row>
    <row r="131" spans="1:5">
      <c r="A131" s="60"/>
      <c r="B131" s="61"/>
      <c r="C131" s="62"/>
      <c r="D131" s="60"/>
      <c r="E131" s="60"/>
    </row>
    <row r="132" spans="1:5">
      <c r="A132" s="60"/>
      <c r="B132" s="61"/>
      <c r="C132" s="62"/>
      <c r="D132" s="60"/>
      <c r="E132" s="60"/>
    </row>
    <row r="133" spans="1:5">
      <c r="A133" s="60"/>
      <c r="B133" s="61"/>
      <c r="C133" s="62"/>
      <c r="D133" s="60"/>
      <c r="E133" s="60"/>
    </row>
    <row r="134" spans="1:5">
      <c r="A134" s="60"/>
      <c r="B134" s="61"/>
      <c r="C134" s="62"/>
      <c r="D134" s="60"/>
      <c r="E134" s="60"/>
    </row>
    <row r="135" spans="1:5">
      <c r="A135" s="60"/>
      <c r="B135" s="61"/>
      <c r="C135" s="62"/>
      <c r="D135" s="60"/>
      <c r="E135" s="60"/>
    </row>
    <row r="136" spans="1:5">
      <c r="A136" s="60"/>
      <c r="B136" s="61"/>
      <c r="C136" s="62"/>
      <c r="D136" s="60"/>
      <c r="E136" s="60"/>
    </row>
    <row r="137" spans="1:5">
      <c r="A137" s="60"/>
      <c r="B137" s="61"/>
      <c r="C137" s="62"/>
      <c r="D137" s="60"/>
      <c r="E137" s="60"/>
    </row>
    <row r="138" spans="1:5">
      <c r="A138" s="60"/>
      <c r="B138" s="61"/>
      <c r="C138" s="62"/>
      <c r="D138" s="60"/>
      <c r="E138" s="60"/>
    </row>
    <row r="139" spans="1:5">
      <c r="A139" s="60"/>
      <c r="B139" s="61"/>
      <c r="C139" s="62"/>
      <c r="D139" s="60"/>
      <c r="E139" s="60"/>
    </row>
    <row r="140" spans="1:5">
      <c r="A140" s="60"/>
      <c r="B140" s="61"/>
      <c r="C140" s="62"/>
      <c r="D140" s="60"/>
      <c r="E140" s="60"/>
    </row>
    <row r="141" spans="1:5">
      <c r="A141" s="60"/>
      <c r="B141" s="61"/>
      <c r="C141" s="62"/>
      <c r="D141" s="60"/>
      <c r="E141" s="60"/>
    </row>
    <row r="142" spans="1:5">
      <c r="A142" s="60"/>
      <c r="B142" s="61"/>
      <c r="C142" s="62"/>
      <c r="D142" s="60"/>
      <c r="E142" s="60"/>
    </row>
    <row r="143" spans="1:5">
      <c r="A143" s="60"/>
      <c r="B143" s="61"/>
      <c r="C143" s="62"/>
      <c r="D143" s="60"/>
      <c r="E143" s="60"/>
    </row>
    <row r="144" spans="1:5">
      <c r="A144" s="60"/>
      <c r="B144" s="61"/>
      <c r="C144" s="62"/>
      <c r="D144" s="60"/>
      <c r="E144" s="60"/>
    </row>
    <row r="145" spans="1:5">
      <c r="A145" s="60"/>
      <c r="B145" s="61"/>
      <c r="C145" s="62"/>
      <c r="D145" s="60"/>
      <c r="E145" s="60"/>
    </row>
    <row r="146" spans="1:5">
      <c r="A146" s="60"/>
      <c r="B146" s="61"/>
      <c r="C146" s="62"/>
      <c r="D146" s="60"/>
      <c r="E146" s="60"/>
    </row>
    <row r="147" spans="1:5">
      <c r="A147" s="60"/>
      <c r="B147" s="61"/>
      <c r="C147" s="62"/>
      <c r="D147" s="60"/>
      <c r="E147" s="60"/>
    </row>
    <row r="148" spans="1:5">
      <c r="A148" s="60"/>
      <c r="B148" s="61"/>
      <c r="C148" s="62"/>
      <c r="D148" s="60"/>
      <c r="E148" s="60"/>
    </row>
    <row r="149" spans="1:5">
      <c r="A149" s="60"/>
      <c r="B149" s="61"/>
      <c r="C149" s="62"/>
      <c r="D149" s="60"/>
      <c r="E149" s="60"/>
    </row>
    <row r="150" spans="1:5">
      <c r="A150" s="60"/>
      <c r="B150" s="61"/>
      <c r="C150" s="62"/>
      <c r="D150" s="60"/>
      <c r="E150" s="60"/>
    </row>
    <row r="151" spans="1:5">
      <c r="A151" s="60"/>
      <c r="B151" s="61"/>
      <c r="C151" s="62"/>
      <c r="D151" s="60"/>
      <c r="E151" s="60"/>
    </row>
    <row r="152" spans="1:5">
      <c r="A152" s="60"/>
      <c r="B152" s="61"/>
      <c r="C152" s="62"/>
      <c r="D152" s="60"/>
      <c r="E152" s="60"/>
    </row>
    <row r="153" spans="1:5">
      <c r="A153" s="60"/>
      <c r="B153" s="61"/>
      <c r="C153" s="62"/>
      <c r="D153" s="60"/>
      <c r="E153" s="60"/>
    </row>
    <row r="154" spans="1:5">
      <c r="A154" s="60"/>
      <c r="B154" s="61"/>
      <c r="C154" s="62"/>
      <c r="D154" s="60"/>
      <c r="E154" s="60"/>
    </row>
    <row r="155" spans="1:5">
      <c r="A155" s="60"/>
      <c r="B155" s="61"/>
      <c r="C155" s="62"/>
      <c r="D155" s="60"/>
      <c r="E155" s="60"/>
    </row>
    <row r="156" spans="1:5">
      <c r="A156" s="60"/>
      <c r="B156" s="61"/>
      <c r="C156" s="62"/>
      <c r="D156" s="60"/>
      <c r="E156" s="60"/>
    </row>
    <row r="157" spans="1:5">
      <c r="A157" s="60"/>
      <c r="B157" s="61"/>
      <c r="C157" s="62"/>
      <c r="D157" s="60"/>
      <c r="E157" s="60"/>
    </row>
    <row r="158" spans="1:5">
      <c r="A158" s="60"/>
      <c r="B158" s="61"/>
      <c r="C158" s="62"/>
      <c r="D158" s="60"/>
      <c r="E158" s="60"/>
    </row>
    <row r="159" spans="1:5">
      <c r="A159" s="60"/>
      <c r="B159" s="61"/>
      <c r="C159" s="62"/>
      <c r="D159" s="60"/>
      <c r="E159" s="60"/>
    </row>
    <row r="160" spans="1:5">
      <c r="A160" s="60"/>
      <c r="B160" s="61"/>
      <c r="C160" s="62"/>
      <c r="D160" s="60"/>
      <c r="E160" s="60"/>
    </row>
    <row r="161" spans="1:5">
      <c r="A161" s="60"/>
      <c r="B161" s="61"/>
      <c r="C161" s="62"/>
      <c r="D161" s="60"/>
      <c r="E161" s="60"/>
    </row>
    <row r="162" spans="1:5">
      <c r="A162" s="60"/>
      <c r="B162" s="61"/>
      <c r="C162" s="62"/>
      <c r="D162" s="60"/>
      <c r="E162" s="60"/>
    </row>
    <row r="163" spans="1:5">
      <c r="A163" s="60"/>
      <c r="B163" s="61"/>
      <c r="C163" s="62"/>
      <c r="D163" s="60"/>
      <c r="E163" s="60"/>
    </row>
    <row r="164" spans="1:5">
      <c r="A164" s="60"/>
      <c r="B164" s="61"/>
      <c r="C164" s="62"/>
      <c r="D164" s="60"/>
      <c r="E164" s="60"/>
    </row>
    <row r="165" spans="1:5">
      <c r="A165" s="60"/>
      <c r="B165" s="61"/>
      <c r="C165" s="62"/>
      <c r="D165" s="60"/>
      <c r="E165" s="60"/>
    </row>
    <row r="166" spans="1:5">
      <c r="A166" s="60"/>
      <c r="B166" s="61"/>
      <c r="C166" s="62"/>
      <c r="D166" s="60"/>
      <c r="E166" s="60"/>
    </row>
    <row r="167" spans="1:5">
      <c r="A167" s="60"/>
      <c r="B167" s="61"/>
      <c r="C167" s="62"/>
      <c r="D167" s="60"/>
      <c r="E167" s="60"/>
    </row>
    <row r="168" spans="1:5">
      <c r="A168" s="60"/>
      <c r="B168" s="61"/>
      <c r="C168" s="62"/>
      <c r="D168" s="60"/>
      <c r="E168" s="60"/>
    </row>
    <row r="169" spans="1:5">
      <c r="A169" s="60"/>
      <c r="B169" s="61"/>
      <c r="C169" s="62"/>
      <c r="D169" s="60"/>
      <c r="E169" s="60"/>
    </row>
    <row r="170" spans="1:5">
      <c r="A170" s="60"/>
      <c r="B170" s="61"/>
      <c r="C170" s="62"/>
      <c r="D170" s="60"/>
      <c r="E170" s="60"/>
    </row>
    <row r="171" spans="1:5">
      <c r="A171" s="60"/>
      <c r="B171" s="61"/>
      <c r="C171" s="62"/>
      <c r="D171" s="60"/>
      <c r="E171" s="60"/>
    </row>
    <row r="172" spans="1:5">
      <c r="A172" s="60"/>
      <c r="B172" s="61"/>
      <c r="C172" s="62"/>
      <c r="D172" s="60"/>
      <c r="E172" s="60"/>
    </row>
    <row r="173" spans="1:5">
      <c r="A173" s="60"/>
      <c r="B173" s="61"/>
      <c r="C173" s="62"/>
      <c r="D173" s="60"/>
      <c r="E173" s="60"/>
    </row>
    <row r="174" spans="1:5">
      <c r="A174" s="60"/>
      <c r="B174" s="61"/>
      <c r="C174" s="62"/>
      <c r="D174" s="60"/>
      <c r="E174" s="60"/>
    </row>
    <row r="175" spans="1:5">
      <c r="A175" s="60"/>
      <c r="B175" s="61"/>
      <c r="C175" s="62"/>
      <c r="D175" s="60"/>
      <c r="E175" s="60"/>
    </row>
    <row r="176" spans="1:5">
      <c r="A176" s="60"/>
      <c r="B176" s="61"/>
      <c r="C176" s="62"/>
      <c r="D176" s="60"/>
      <c r="E176" s="60"/>
    </row>
    <row r="177" spans="1:5">
      <c r="A177" s="60"/>
      <c r="B177" s="61"/>
      <c r="C177" s="62"/>
      <c r="D177" s="60"/>
      <c r="E177" s="60"/>
    </row>
    <row r="178" spans="1:5">
      <c r="A178" s="60"/>
      <c r="B178" s="61"/>
      <c r="C178" s="62"/>
      <c r="D178" s="60"/>
      <c r="E178" s="60"/>
    </row>
    <row r="179" spans="1:5">
      <c r="A179" s="60"/>
      <c r="B179" s="61"/>
      <c r="C179" s="62"/>
      <c r="D179" s="60"/>
      <c r="E179" s="60"/>
    </row>
    <row r="180" spans="1:5">
      <c r="A180" s="60"/>
      <c r="B180" s="61"/>
      <c r="C180" s="62"/>
      <c r="D180" s="60"/>
      <c r="E180" s="60"/>
    </row>
    <row r="181" spans="1:5">
      <c r="A181" s="60"/>
      <c r="B181" s="61"/>
      <c r="C181" s="62"/>
      <c r="D181" s="60"/>
      <c r="E181" s="60"/>
    </row>
    <row r="182" spans="1:5">
      <c r="A182" s="60"/>
      <c r="B182" s="61"/>
      <c r="C182" s="62"/>
      <c r="D182" s="60"/>
      <c r="E182" s="60"/>
    </row>
    <row r="183" spans="1:5">
      <c r="A183" s="60"/>
      <c r="B183" s="61"/>
      <c r="C183" s="62"/>
      <c r="D183" s="60"/>
      <c r="E183" s="60"/>
    </row>
    <row r="184" spans="1:5">
      <c r="A184" s="60"/>
      <c r="B184" s="61"/>
      <c r="C184" s="62"/>
      <c r="D184" s="60"/>
      <c r="E184" s="60"/>
    </row>
    <row r="185" spans="1:5">
      <c r="A185" s="60"/>
      <c r="B185" s="61"/>
      <c r="C185" s="62"/>
      <c r="D185" s="60"/>
      <c r="E185" s="60"/>
    </row>
    <row r="186" spans="1:5">
      <c r="A186" s="60"/>
      <c r="B186" s="61"/>
      <c r="C186" s="62"/>
      <c r="D186" s="60"/>
      <c r="E186" s="60"/>
    </row>
    <row r="187" spans="1:5">
      <c r="A187" s="60"/>
      <c r="B187" s="61"/>
      <c r="C187" s="62"/>
      <c r="D187" s="60"/>
      <c r="E187" s="60"/>
    </row>
    <row r="188" spans="1:5">
      <c r="A188" s="60"/>
      <c r="B188" s="61"/>
      <c r="C188" s="62"/>
      <c r="D188" s="60"/>
      <c r="E188" s="60"/>
    </row>
    <row r="189" spans="1:5">
      <c r="A189" s="60"/>
      <c r="B189" s="61"/>
      <c r="C189" s="62"/>
      <c r="D189" s="60"/>
      <c r="E189" s="60"/>
    </row>
    <row r="190" spans="1:5">
      <c r="A190" s="60"/>
      <c r="B190" s="61"/>
      <c r="C190" s="62"/>
      <c r="D190" s="60"/>
      <c r="E190" s="60"/>
    </row>
    <row r="191" spans="1:5">
      <c r="A191" s="60"/>
      <c r="B191" s="61"/>
      <c r="C191" s="62"/>
      <c r="D191" s="60"/>
      <c r="E191" s="60"/>
    </row>
    <row r="192" spans="1:5">
      <c r="A192" s="60"/>
      <c r="B192" s="61"/>
      <c r="C192" s="62"/>
      <c r="D192" s="60"/>
      <c r="E192" s="60"/>
    </row>
    <row r="193" spans="1:5">
      <c r="A193" s="60"/>
      <c r="B193" s="61"/>
      <c r="C193" s="62"/>
      <c r="D193" s="60"/>
      <c r="E193" s="60"/>
    </row>
    <row r="194" spans="1:5">
      <c r="A194" s="60"/>
      <c r="B194" s="61"/>
      <c r="C194" s="62"/>
      <c r="D194" s="60"/>
      <c r="E194" s="60"/>
    </row>
    <row r="195" spans="1:5">
      <c r="A195" s="60"/>
      <c r="B195" s="61"/>
      <c r="C195" s="62"/>
      <c r="D195" s="60"/>
      <c r="E195" s="60"/>
    </row>
    <row r="196" spans="1:5">
      <c r="A196" s="60"/>
      <c r="B196" s="61"/>
      <c r="C196" s="62"/>
      <c r="D196" s="60"/>
      <c r="E196" s="60"/>
    </row>
    <row r="197" spans="1:5">
      <c r="A197" s="60"/>
      <c r="B197" s="61"/>
      <c r="C197" s="62"/>
      <c r="D197" s="60"/>
      <c r="E197" s="60"/>
    </row>
    <row r="198" spans="1:5">
      <c r="A198" s="60"/>
      <c r="B198" s="61"/>
      <c r="C198" s="62"/>
      <c r="D198" s="60"/>
      <c r="E198" s="60"/>
    </row>
    <row r="199" spans="1:5">
      <c r="A199" s="60"/>
      <c r="B199" s="61"/>
      <c r="C199" s="62"/>
      <c r="D199" s="60"/>
      <c r="E199" s="60"/>
    </row>
    <row r="200" spans="1:5">
      <c r="A200" s="60"/>
      <c r="B200" s="61"/>
      <c r="C200" s="62"/>
      <c r="D200" s="60"/>
      <c r="E200" s="60"/>
    </row>
    <row r="201" spans="1:5">
      <c r="A201" s="60"/>
      <c r="B201" s="61"/>
      <c r="C201" s="62"/>
      <c r="D201" s="60"/>
      <c r="E201" s="60"/>
    </row>
    <row r="202" spans="1:5">
      <c r="A202" s="60"/>
      <c r="B202" s="61"/>
      <c r="C202" s="62"/>
      <c r="D202" s="60"/>
      <c r="E202" s="60"/>
    </row>
    <row r="203" spans="1:5">
      <c r="A203" s="60"/>
      <c r="B203" s="61"/>
      <c r="C203" s="62"/>
      <c r="D203" s="60"/>
      <c r="E203" s="60"/>
    </row>
    <row r="204" spans="1:5">
      <c r="A204" s="60"/>
      <c r="B204" s="61"/>
      <c r="C204" s="62"/>
      <c r="D204" s="60"/>
      <c r="E204" s="60"/>
    </row>
    <row r="205" spans="1:5">
      <c r="A205" s="60"/>
      <c r="B205" s="61"/>
      <c r="C205" s="62"/>
      <c r="D205" s="60"/>
      <c r="E205" s="60"/>
    </row>
    <row r="206" spans="1:5">
      <c r="A206" s="60"/>
      <c r="B206" s="61"/>
      <c r="C206" s="62"/>
      <c r="D206" s="60"/>
      <c r="E206" s="60"/>
    </row>
    <row r="207" spans="1:5">
      <c r="A207" s="60"/>
      <c r="B207" s="61"/>
      <c r="C207" s="62"/>
      <c r="D207" s="60"/>
      <c r="E207" s="60"/>
    </row>
    <row r="208" spans="1:5">
      <c r="A208" s="60"/>
      <c r="B208" s="61"/>
      <c r="C208" s="62"/>
      <c r="D208" s="60"/>
      <c r="E208" s="60"/>
    </row>
    <row r="209" spans="1:5">
      <c r="A209" s="60"/>
      <c r="B209" s="61"/>
      <c r="C209" s="62"/>
      <c r="D209" s="60"/>
      <c r="E209" s="60"/>
    </row>
    <row r="210" spans="1:5">
      <c r="A210" s="60"/>
      <c r="B210" s="61"/>
      <c r="C210" s="62"/>
      <c r="D210" s="60"/>
      <c r="E210" s="60"/>
    </row>
    <row r="211" spans="1:5">
      <c r="A211" s="60"/>
      <c r="B211" s="61"/>
      <c r="C211" s="62"/>
      <c r="D211" s="60"/>
      <c r="E211" s="60"/>
    </row>
    <row r="212" spans="1:5">
      <c r="A212" s="60"/>
      <c r="B212" s="61"/>
      <c r="C212" s="62"/>
      <c r="D212" s="60"/>
      <c r="E212" s="60"/>
    </row>
    <row r="213" spans="1:5">
      <c r="A213" s="60"/>
      <c r="B213" s="61"/>
      <c r="C213" s="62"/>
      <c r="D213" s="60"/>
      <c r="E213" s="60"/>
    </row>
    <row r="214" spans="1:5">
      <c r="A214" s="60"/>
      <c r="B214" s="61"/>
      <c r="C214" s="62"/>
      <c r="D214" s="60"/>
      <c r="E214" s="60"/>
    </row>
    <row r="215" spans="1:5">
      <c r="A215" s="60"/>
      <c r="B215" s="61"/>
      <c r="C215" s="62"/>
      <c r="D215" s="60"/>
      <c r="E215" s="60"/>
    </row>
    <row r="216" spans="1:5">
      <c r="A216" s="60"/>
      <c r="B216" s="61"/>
      <c r="C216" s="62"/>
      <c r="D216" s="60"/>
      <c r="E216" s="60"/>
    </row>
    <row r="217" spans="1:5">
      <c r="A217" s="60"/>
      <c r="B217" s="61"/>
      <c r="C217" s="62"/>
      <c r="D217" s="60"/>
      <c r="E217" s="60"/>
    </row>
    <row r="218" spans="1:5">
      <c r="A218" s="60"/>
      <c r="B218" s="61"/>
      <c r="C218" s="62"/>
      <c r="D218" s="60"/>
      <c r="E218" s="60"/>
    </row>
    <row r="219" spans="1:5">
      <c r="A219" s="60"/>
      <c r="B219" s="61"/>
      <c r="C219" s="62"/>
      <c r="D219" s="60"/>
      <c r="E219" s="60"/>
    </row>
    <row r="220" spans="1:5">
      <c r="A220" s="60"/>
      <c r="B220" s="61"/>
      <c r="C220" s="62"/>
      <c r="D220" s="60"/>
      <c r="E220" s="60"/>
    </row>
    <row r="221" spans="1:5">
      <c r="A221" s="60"/>
      <c r="B221" s="61"/>
      <c r="C221" s="62"/>
      <c r="D221" s="60"/>
      <c r="E221" s="60"/>
    </row>
    <row r="222" spans="1:5">
      <c r="A222" s="60"/>
      <c r="B222" s="61"/>
      <c r="C222" s="62"/>
      <c r="D222" s="60"/>
      <c r="E222" s="60"/>
    </row>
    <row r="223" spans="1:5">
      <c r="A223" s="60"/>
      <c r="B223" s="61"/>
      <c r="C223" s="62"/>
      <c r="D223" s="60"/>
      <c r="E223" s="60"/>
    </row>
    <row r="224" spans="1:5">
      <c r="A224" s="60"/>
      <c r="B224" s="61"/>
      <c r="C224" s="62"/>
      <c r="D224" s="60"/>
      <c r="E224" s="60"/>
    </row>
    <row r="225" spans="1:5">
      <c r="A225" s="60"/>
      <c r="B225" s="61"/>
      <c r="C225" s="62"/>
      <c r="D225" s="60"/>
      <c r="E225" s="60"/>
    </row>
    <row r="226" spans="1:5">
      <c r="A226" s="60"/>
      <c r="B226" s="61"/>
      <c r="C226" s="62"/>
      <c r="D226" s="60"/>
      <c r="E226" s="60"/>
    </row>
    <row r="227" spans="1:5">
      <c r="A227" s="60"/>
      <c r="B227" s="61"/>
      <c r="C227" s="62"/>
      <c r="D227" s="60"/>
      <c r="E227" s="60"/>
    </row>
    <row r="228" spans="1:5">
      <c r="A228" s="60"/>
      <c r="B228" s="61"/>
      <c r="C228" s="62"/>
      <c r="D228" s="60"/>
      <c r="E228" s="60"/>
    </row>
    <row r="229" spans="1:5">
      <c r="A229" s="60"/>
      <c r="B229" s="61"/>
      <c r="C229" s="62"/>
      <c r="D229" s="60"/>
      <c r="E229" s="60"/>
    </row>
    <row r="230" spans="1:5">
      <c r="A230" s="60"/>
      <c r="B230" s="61"/>
      <c r="C230" s="62"/>
      <c r="D230" s="60"/>
      <c r="E230" s="60"/>
    </row>
    <row r="231" spans="1:5">
      <c r="A231" s="60"/>
      <c r="B231" s="61"/>
      <c r="C231" s="62"/>
      <c r="D231" s="60"/>
      <c r="E231" s="60"/>
    </row>
    <row r="232" spans="1:5">
      <c r="A232" s="60"/>
      <c r="B232" s="61"/>
      <c r="C232" s="62"/>
      <c r="D232" s="60"/>
      <c r="E232" s="60"/>
    </row>
    <row r="233" spans="1:5">
      <c r="A233" s="60"/>
      <c r="B233" s="61"/>
      <c r="C233" s="62"/>
      <c r="D233" s="60"/>
      <c r="E233" s="60"/>
    </row>
    <row r="234" spans="1:5">
      <c r="A234" s="60"/>
      <c r="B234" s="61"/>
      <c r="C234" s="62"/>
      <c r="D234" s="60"/>
      <c r="E234" s="60"/>
    </row>
    <row r="235" spans="1:5">
      <c r="A235" s="60"/>
      <c r="B235" s="61"/>
      <c r="C235" s="62"/>
      <c r="D235" s="60"/>
      <c r="E235" s="60"/>
    </row>
    <row r="236" spans="1:5">
      <c r="A236" s="60"/>
      <c r="B236" s="61"/>
      <c r="C236" s="62"/>
      <c r="D236" s="60"/>
      <c r="E236" s="60"/>
    </row>
    <row r="237" spans="1:5">
      <c r="A237" s="60"/>
      <c r="B237" s="61"/>
      <c r="C237" s="62"/>
      <c r="D237" s="60"/>
      <c r="E237" s="60"/>
    </row>
    <row r="238" spans="1:5">
      <c r="A238" s="60"/>
      <c r="B238" s="61"/>
      <c r="C238" s="62"/>
      <c r="D238" s="60"/>
      <c r="E238" s="60"/>
    </row>
    <row r="239" spans="1:5">
      <c r="A239" s="60"/>
      <c r="B239" s="61"/>
      <c r="C239" s="62"/>
      <c r="D239" s="60"/>
      <c r="E239" s="60"/>
    </row>
    <row r="240" spans="1:5">
      <c r="A240" s="60"/>
      <c r="B240" s="61"/>
      <c r="C240" s="62"/>
      <c r="D240" s="60"/>
      <c r="E240" s="60"/>
    </row>
    <row r="241" spans="1:5">
      <c r="A241" s="60"/>
      <c r="B241" s="61"/>
      <c r="C241" s="62"/>
      <c r="D241" s="60"/>
      <c r="E241" s="60"/>
    </row>
    <row r="242" spans="1:5">
      <c r="A242" s="60"/>
      <c r="B242" s="61"/>
      <c r="C242" s="62"/>
      <c r="D242" s="60"/>
      <c r="E242" s="60"/>
    </row>
    <row r="243" spans="1:5">
      <c r="A243" s="60"/>
      <c r="B243" s="61"/>
      <c r="C243" s="62"/>
      <c r="D243" s="60"/>
      <c r="E243" s="60"/>
    </row>
    <row r="244" spans="1:5">
      <c r="A244" s="60"/>
      <c r="B244" s="61"/>
      <c r="C244" s="62"/>
      <c r="D244" s="60"/>
      <c r="E244" s="60"/>
    </row>
    <row r="245" spans="1:5">
      <c r="A245" s="60"/>
      <c r="B245" s="61"/>
      <c r="C245" s="62"/>
      <c r="D245" s="60"/>
      <c r="E245" s="60"/>
    </row>
    <row r="246" spans="1:5">
      <c r="A246" s="60"/>
      <c r="B246" s="61"/>
      <c r="C246" s="62"/>
      <c r="D246" s="60"/>
      <c r="E246" s="60"/>
    </row>
    <row r="247" spans="1:5">
      <c r="A247" s="60"/>
      <c r="B247" s="61"/>
      <c r="C247" s="62"/>
      <c r="D247" s="60"/>
      <c r="E247" s="60"/>
    </row>
    <row r="248" spans="1:5">
      <c r="A248" s="60"/>
      <c r="B248" s="61"/>
      <c r="C248" s="62"/>
      <c r="D248" s="60"/>
      <c r="E248" s="60"/>
    </row>
    <row r="249" spans="1:5">
      <c r="A249" s="60"/>
      <c r="B249" s="61"/>
      <c r="C249" s="62"/>
      <c r="D249" s="60"/>
      <c r="E249" s="60"/>
    </row>
    <row r="250" spans="1:5">
      <c r="A250" s="60"/>
      <c r="B250" s="61"/>
      <c r="C250" s="62"/>
      <c r="D250" s="60"/>
      <c r="E250" s="60"/>
    </row>
    <row r="251" spans="1:5">
      <c r="A251" s="60"/>
      <c r="B251" s="61"/>
      <c r="C251" s="62"/>
      <c r="D251" s="60"/>
      <c r="E251" s="60"/>
    </row>
    <row r="252" spans="1:5">
      <c r="A252" s="60"/>
      <c r="B252" s="61"/>
      <c r="C252" s="62"/>
      <c r="D252" s="60"/>
      <c r="E252" s="60"/>
    </row>
    <row r="253" spans="1:5">
      <c r="A253" s="60"/>
      <c r="B253" s="61"/>
      <c r="C253" s="62"/>
      <c r="D253" s="60"/>
      <c r="E253" s="60"/>
    </row>
    <row r="254" spans="1:5">
      <c r="A254" s="60"/>
      <c r="B254" s="61"/>
      <c r="C254" s="62"/>
      <c r="D254" s="60"/>
      <c r="E254" s="60"/>
    </row>
    <row r="255" spans="1:5">
      <c r="A255" s="60"/>
      <c r="B255" s="61"/>
      <c r="C255" s="62"/>
      <c r="D255" s="60"/>
      <c r="E255" s="60"/>
    </row>
    <row r="256" spans="1:5">
      <c r="A256" s="60"/>
      <c r="B256" s="61"/>
      <c r="C256" s="62"/>
      <c r="D256" s="60"/>
      <c r="E256" s="60"/>
    </row>
    <row r="257" spans="1:5">
      <c r="A257" s="60"/>
      <c r="B257" s="61"/>
      <c r="C257" s="62"/>
      <c r="D257" s="60"/>
      <c r="E257" s="60"/>
    </row>
    <row r="258" spans="1:5">
      <c r="A258" s="60"/>
      <c r="B258" s="61"/>
      <c r="C258" s="62"/>
      <c r="D258" s="60"/>
      <c r="E258" s="60"/>
    </row>
    <row r="259" spans="1:5">
      <c r="A259" s="60"/>
      <c r="B259" s="61"/>
      <c r="C259" s="62"/>
      <c r="D259" s="60"/>
      <c r="E259" s="60"/>
    </row>
    <row r="260" spans="1:5">
      <c r="A260" s="60"/>
      <c r="B260" s="61"/>
      <c r="C260" s="62"/>
      <c r="D260" s="60"/>
      <c r="E260" s="60"/>
    </row>
    <row r="261" spans="1:5">
      <c r="A261" s="60"/>
      <c r="B261" s="61"/>
      <c r="C261" s="62"/>
      <c r="D261" s="60"/>
      <c r="E261" s="60"/>
    </row>
    <row r="262" spans="1:5">
      <c r="A262" s="60"/>
      <c r="B262" s="61"/>
      <c r="C262" s="62"/>
      <c r="D262" s="60"/>
      <c r="E262" s="60"/>
    </row>
    <row r="263" spans="1:5">
      <c r="A263" s="60"/>
      <c r="B263" s="61"/>
      <c r="C263" s="62"/>
      <c r="D263" s="60"/>
      <c r="E263" s="60"/>
    </row>
    <row r="264" spans="1:5">
      <c r="A264" s="60"/>
      <c r="B264" s="61"/>
      <c r="C264" s="62"/>
      <c r="D264" s="60"/>
      <c r="E264" s="60"/>
    </row>
    <row r="265" spans="1:5">
      <c r="A265" s="60"/>
      <c r="B265" s="61"/>
      <c r="C265" s="62"/>
      <c r="D265" s="60"/>
      <c r="E265" s="60"/>
    </row>
    <row r="266" spans="1:5">
      <c r="A266" s="60"/>
      <c r="B266" s="61"/>
      <c r="C266" s="62"/>
      <c r="D266" s="60"/>
      <c r="E266" s="60"/>
    </row>
    <row r="267" spans="1:5">
      <c r="A267" s="60"/>
      <c r="B267" s="61"/>
      <c r="C267" s="62"/>
      <c r="D267" s="60"/>
      <c r="E267" s="60"/>
    </row>
    <row r="268" spans="1:5">
      <c r="A268" s="60"/>
      <c r="B268" s="61"/>
      <c r="C268" s="62"/>
      <c r="D268" s="60"/>
      <c r="E268" s="60"/>
    </row>
    <row r="269" spans="1:5">
      <c r="A269" s="60"/>
      <c r="B269" s="61"/>
      <c r="C269" s="62"/>
      <c r="D269" s="60"/>
      <c r="E269" s="60"/>
    </row>
    <row r="270" spans="1:5">
      <c r="A270" s="60"/>
      <c r="B270" s="61"/>
      <c r="C270" s="62"/>
      <c r="D270" s="60"/>
      <c r="E270" s="60"/>
    </row>
    <row r="271" spans="1:5">
      <c r="A271" s="60"/>
      <c r="B271" s="61"/>
      <c r="C271" s="62"/>
      <c r="D271" s="60"/>
      <c r="E271" s="60"/>
    </row>
    <row r="272" spans="1:5">
      <c r="A272" s="60"/>
      <c r="B272" s="61"/>
      <c r="C272" s="62"/>
      <c r="D272" s="60"/>
      <c r="E272" s="60"/>
    </row>
    <row r="273" spans="1:5">
      <c r="A273" s="60"/>
      <c r="B273" s="61"/>
      <c r="C273" s="62"/>
      <c r="D273" s="60"/>
      <c r="E273" s="60"/>
    </row>
    <row r="274" spans="1:5">
      <c r="A274" s="60"/>
      <c r="B274" s="61"/>
      <c r="C274" s="62"/>
      <c r="D274" s="60"/>
      <c r="E274" s="60"/>
    </row>
    <row r="275" spans="1:5">
      <c r="A275" s="60"/>
      <c r="B275" s="61"/>
      <c r="C275" s="62"/>
      <c r="D275" s="60"/>
      <c r="E275" s="60"/>
    </row>
    <row r="276" spans="1:5">
      <c r="A276" s="60"/>
      <c r="B276" s="61"/>
      <c r="C276" s="62"/>
      <c r="D276" s="60"/>
      <c r="E276" s="60"/>
    </row>
    <row r="277" spans="1:5">
      <c r="A277" s="60"/>
      <c r="B277" s="61"/>
      <c r="C277" s="62"/>
      <c r="D277" s="60"/>
      <c r="E277" s="60"/>
    </row>
    <row r="278" spans="1:5">
      <c r="A278" s="60"/>
      <c r="B278" s="61"/>
      <c r="C278" s="62"/>
      <c r="D278" s="60"/>
      <c r="E278" s="60"/>
    </row>
    <row r="279" spans="1:5">
      <c r="A279" s="60"/>
      <c r="B279" s="61"/>
      <c r="C279" s="62"/>
      <c r="D279" s="60"/>
      <c r="E279" s="60"/>
    </row>
    <row r="280" spans="1:5">
      <c r="A280" s="60"/>
      <c r="B280" s="61"/>
      <c r="C280" s="62"/>
      <c r="D280" s="60"/>
      <c r="E280" s="60"/>
    </row>
    <row r="281" spans="1:5">
      <c r="A281" s="60"/>
      <c r="B281" s="61"/>
      <c r="C281" s="62"/>
      <c r="D281" s="60"/>
      <c r="E281" s="60"/>
    </row>
    <row r="282" spans="1:5">
      <c r="A282" s="60"/>
      <c r="B282" s="61"/>
      <c r="C282" s="62"/>
      <c r="D282" s="60"/>
      <c r="E282" s="60"/>
    </row>
    <row r="283" spans="1:5">
      <c r="A283" s="60"/>
      <c r="B283" s="61"/>
      <c r="C283" s="62"/>
      <c r="D283" s="60"/>
      <c r="E283" s="60"/>
    </row>
    <row r="284" spans="1:5">
      <c r="A284" s="60"/>
      <c r="B284" s="61"/>
      <c r="C284" s="62"/>
      <c r="D284" s="60"/>
      <c r="E284" s="60"/>
    </row>
    <row r="285" spans="1:5">
      <c r="A285" s="60"/>
      <c r="B285" s="61"/>
      <c r="C285" s="62"/>
      <c r="D285" s="60"/>
      <c r="E285" s="60"/>
    </row>
    <row r="286" spans="1:5">
      <c r="A286" s="60"/>
      <c r="B286" s="61"/>
      <c r="C286" s="62"/>
      <c r="D286" s="60"/>
      <c r="E286" s="60"/>
    </row>
    <row r="287" spans="1:5">
      <c r="A287" s="60"/>
      <c r="B287" s="61"/>
      <c r="C287" s="62"/>
      <c r="D287" s="60"/>
      <c r="E287" s="60"/>
    </row>
    <row r="288" spans="1:5">
      <c r="A288" s="60"/>
      <c r="B288" s="61"/>
      <c r="C288" s="62"/>
      <c r="D288" s="60"/>
      <c r="E288" s="60"/>
    </row>
    <row r="289" spans="1:5">
      <c r="A289" s="60"/>
      <c r="B289" s="61"/>
      <c r="C289" s="62"/>
      <c r="D289" s="60"/>
      <c r="E289" s="60"/>
    </row>
    <row r="290" spans="1:5">
      <c r="A290" s="60"/>
      <c r="B290" s="61"/>
      <c r="C290" s="62"/>
      <c r="D290" s="60"/>
      <c r="E290" s="60"/>
    </row>
    <row r="291" spans="1:5">
      <c r="A291" s="60"/>
      <c r="B291" s="61"/>
      <c r="C291" s="62"/>
      <c r="D291" s="60"/>
      <c r="E291" s="60"/>
    </row>
    <row r="292" spans="1:5">
      <c r="A292" s="60"/>
      <c r="B292" s="61"/>
      <c r="C292" s="62"/>
      <c r="D292" s="60"/>
      <c r="E292" s="60"/>
    </row>
    <row r="293" spans="1:5">
      <c r="A293" s="60"/>
      <c r="B293" s="61"/>
      <c r="C293" s="62"/>
      <c r="D293" s="60"/>
      <c r="E293" s="60"/>
    </row>
    <row r="294" spans="1:5">
      <c r="A294" s="60"/>
      <c r="B294" s="61"/>
      <c r="C294" s="62"/>
      <c r="D294" s="60"/>
      <c r="E294" s="60"/>
    </row>
    <row r="295" spans="1:5">
      <c r="A295" s="60"/>
      <c r="B295" s="61"/>
      <c r="C295" s="62"/>
      <c r="D295" s="60"/>
      <c r="E295" s="60"/>
    </row>
    <row r="296" spans="1:5">
      <c r="A296" s="60"/>
      <c r="B296" s="61"/>
      <c r="C296" s="62"/>
      <c r="D296" s="60"/>
      <c r="E296" s="60"/>
    </row>
    <row r="297" spans="1:5">
      <c r="A297" s="60"/>
      <c r="B297" s="61"/>
      <c r="C297" s="62"/>
      <c r="D297" s="60"/>
      <c r="E297" s="60"/>
    </row>
    <row r="298" spans="1:5">
      <c r="A298" s="60"/>
      <c r="B298" s="61"/>
      <c r="C298" s="62"/>
      <c r="D298" s="60"/>
      <c r="E298" s="60"/>
    </row>
    <row r="299" spans="1:5">
      <c r="A299" s="60"/>
      <c r="B299" s="61"/>
      <c r="C299" s="62"/>
      <c r="D299" s="60"/>
      <c r="E299" s="60"/>
    </row>
    <row r="300" spans="1:5">
      <c r="A300" s="60"/>
      <c r="B300" s="61"/>
      <c r="C300" s="62"/>
      <c r="D300" s="60"/>
      <c r="E300" s="60"/>
    </row>
    <row r="301" spans="1:5">
      <c r="A301" s="60"/>
      <c r="B301" s="61"/>
      <c r="C301" s="62"/>
      <c r="D301" s="60"/>
      <c r="E301" s="60"/>
    </row>
    <row r="302" spans="1:5">
      <c r="A302" s="60"/>
      <c r="B302" s="61"/>
      <c r="C302" s="62"/>
      <c r="D302" s="60"/>
      <c r="E302" s="60"/>
    </row>
    <row r="303" spans="1:5">
      <c r="A303" s="60"/>
      <c r="B303" s="61"/>
      <c r="C303" s="62"/>
      <c r="D303" s="60"/>
      <c r="E303" s="60"/>
    </row>
    <row r="304" spans="1:5">
      <c r="A304" s="60"/>
      <c r="B304" s="61"/>
      <c r="C304" s="62"/>
      <c r="D304" s="60"/>
      <c r="E304" s="60"/>
    </row>
    <row r="305" spans="1:5">
      <c r="A305" s="60"/>
      <c r="B305" s="61"/>
      <c r="C305" s="62"/>
      <c r="D305" s="60"/>
      <c r="E305" s="60"/>
    </row>
    <row r="306" spans="1:5">
      <c r="A306" s="60"/>
      <c r="B306" s="61"/>
      <c r="C306" s="62"/>
      <c r="D306" s="60"/>
      <c r="E306" s="60"/>
    </row>
    <row r="307" spans="1:5">
      <c r="A307" s="60"/>
      <c r="B307" s="61"/>
      <c r="C307" s="62"/>
      <c r="D307" s="60"/>
      <c r="E307" s="60"/>
    </row>
    <row r="308" spans="1:5">
      <c r="A308" s="29"/>
      <c r="B308" s="30"/>
      <c r="C308" s="31"/>
      <c r="D308" s="29"/>
      <c r="E308" s="29"/>
    </row>
    <row r="309" spans="1:5">
      <c r="A309" s="29"/>
      <c r="B309" s="30"/>
      <c r="C309" s="31"/>
      <c r="D309" s="29"/>
      <c r="E309" s="29"/>
    </row>
    <row r="310" spans="1:5">
      <c r="A310" s="29"/>
      <c r="B310" s="30"/>
      <c r="C310" s="31"/>
      <c r="D310" s="29"/>
      <c r="E310" s="29"/>
    </row>
    <row r="311" spans="1:5">
      <c r="A311" s="29"/>
      <c r="B311" s="30"/>
      <c r="C311" s="31"/>
      <c r="D311" s="29"/>
      <c r="E311" s="29"/>
    </row>
    <row r="312" spans="1:5">
      <c r="A312" s="29"/>
      <c r="B312" s="30"/>
      <c r="C312" s="31"/>
      <c r="D312" s="29"/>
      <c r="E312" s="29"/>
    </row>
    <row r="313" spans="1:5">
      <c r="A313" s="29"/>
      <c r="B313" s="30"/>
      <c r="C313" s="31"/>
      <c r="D313" s="29"/>
      <c r="E313" s="29"/>
    </row>
    <row r="314" spans="1:5">
      <c r="A314" s="29"/>
      <c r="B314" s="30"/>
      <c r="C314" s="31"/>
      <c r="D314" s="29"/>
      <c r="E314" s="29"/>
    </row>
    <row r="315" spans="1:5">
      <c r="A315" s="29"/>
      <c r="B315" s="30"/>
      <c r="C315" s="31"/>
      <c r="D315" s="29"/>
      <c r="E315" s="29"/>
    </row>
    <row r="316" spans="1:5">
      <c r="A316" s="29"/>
      <c r="B316" s="30"/>
      <c r="C316" s="31"/>
      <c r="D316" s="29"/>
      <c r="E316" s="29"/>
    </row>
    <row r="317" spans="1:5">
      <c r="A317" s="29"/>
      <c r="B317" s="30"/>
      <c r="C317" s="31"/>
      <c r="D317" s="29"/>
      <c r="E317" s="29"/>
    </row>
    <row r="318" spans="1:5">
      <c r="A318" s="29"/>
      <c r="B318" s="30"/>
      <c r="C318" s="31"/>
      <c r="D318" s="29"/>
      <c r="E318" s="29"/>
    </row>
    <row r="319" spans="1:5">
      <c r="A319" s="29"/>
      <c r="B319" s="30"/>
      <c r="C319" s="31"/>
      <c r="D319" s="29"/>
      <c r="E319" s="29"/>
    </row>
    <row r="320" spans="1:5">
      <c r="A320" s="29"/>
      <c r="B320" s="30"/>
      <c r="C320" s="31"/>
      <c r="D320" s="29"/>
      <c r="E320" s="29"/>
    </row>
    <row r="321" spans="1:5">
      <c r="A321" s="29"/>
      <c r="B321" s="30"/>
      <c r="C321" s="31"/>
      <c r="D321" s="29"/>
      <c r="E321" s="29"/>
    </row>
    <row r="322" spans="1:5">
      <c r="A322" s="29"/>
      <c r="B322" s="30"/>
      <c r="C322" s="31"/>
      <c r="D322" s="29"/>
      <c r="E322" s="29"/>
    </row>
    <row r="323" spans="1:5">
      <c r="A323" s="29"/>
      <c r="B323" s="30"/>
      <c r="C323" s="31"/>
      <c r="D323" s="29"/>
      <c r="E323" s="29"/>
    </row>
    <row r="324" spans="1:5">
      <c r="A324" s="29"/>
      <c r="B324" s="30"/>
      <c r="C324" s="31"/>
      <c r="D324" s="29"/>
      <c r="E324" s="29"/>
    </row>
    <row r="325" spans="1:5">
      <c r="A325" s="29"/>
      <c r="B325" s="30"/>
      <c r="C325" s="31"/>
      <c r="D325" s="29"/>
      <c r="E325" s="29"/>
    </row>
    <row r="326" spans="1:5">
      <c r="A326" s="29"/>
      <c r="B326" s="30"/>
      <c r="C326" s="31"/>
      <c r="D326" s="29"/>
      <c r="E326" s="29"/>
    </row>
    <row r="327" spans="1:5">
      <c r="A327" s="29"/>
      <c r="B327" s="30"/>
      <c r="C327" s="31"/>
      <c r="D327" s="29"/>
      <c r="E327" s="29"/>
    </row>
    <row r="328" spans="1:5">
      <c r="A328" s="29"/>
      <c r="B328" s="30"/>
      <c r="C328" s="31"/>
      <c r="D328" s="29"/>
      <c r="E328" s="29"/>
    </row>
    <row r="329" spans="1:5">
      <c r="A329" s="29"/>
      <c r="B329" s="30"/>
      <c r="C329" s="31"/>
      <c r="D329" s="29"/>
      <c r="E329" s="29"/>
    </row>
    <row r="330" spans="1:5">
      <c r="A330" s="29"/>
      <c r="B330" s="30"/>
      <c r="C330" s="31"/>
      <c r="D330" s="29"/>
      <c r="E330" s="29"/>
    </row>
    <row r="331" spans="1:5">
      <c r="A331" s="29"/>
      <c r="B331" s="30"/>
      <c r="C331" s="31"/>
      <c r="D331" s="29"/>
      <c r="E331" s="29"/>
    </row>
    <row r="332" spans="1:5">
      <c r="A332" s="29"/>
      <c r="B332" s="30"/>
      <c r="C332" s="31"/>
      <c r="D332" s="29"/>
      <c r="E332" s="29"/>
    </row>
    <row r="333" spans="1:5">
      <c r="A333" s="29"/>
      <c r="B333" s="30"/>
      <c r="C333" s="31"/>
      <c r="D333" s="29"/>
      <c r="E333" s="29"/>
    </row>
    <row r="334" spans="1:5">
      <c r="A334" s="29"/>
      <c r="B334" s="30"/>
      <c r="C334" s="31"/>
      <c r="D334" s="29"/>
      <c r="E334" s="29"/>
    </row>
    <row r="335" spans="1:5">
      <c r="A335" s="29"/>
      <c r="B335" s="30"/>
      <c r="C335" s="31"/>
      <c r="D335" s="29"/>
      <c r="E335" s="29"/>
    </row>
    <row r="336" spans="1:5">
      <c r="A336" s="29"/>
      <c r="B336" s="30"/>
      <c r="C336" s="31"/>
      <c r="D336" s="29"/>
      <c r="E336" s="29"/>
    </row>
    <row r="337" spans="1:5">
      <c r="A337" s="29"/>
      <c r="B337" s="30"/>
      <c r="C337" s="31"/>
      <c r="D337" s="29"/>
      <c r="E337" s="29"/>
    </row>
    <row r="338" spans="1:5">
      <c r="A338" s="29"/>
      <c r="B338" s="30"/>
      <c r="C338" s="31"/>
      <c r="D338" s="29"/>
      <c r="E338" s="29"/>
    </row>
    <row r="339" spans="1:5">
      <c r="A339" s="29"/>
      <c r="B339" s="30"/>
      <c r="C339" s="31"/>
      <c r="D339" s="29"/>
      <c r="E339" s="29"/>
    </row>
    <row r="340" spans="1:5">
      <c r="A340" s="29"/>
      <c r="B340" s="30"/>
      <c r="C340" s="31"/>
      <c r="D340" s="29"/>
      <c r="E340" s="29"/>
    </row>
    <row r="341" spans="1:5">
      <c r="A341" s="29"/>
      <c r="B341" s="30"/>
      <c r="C341" s="31"/>
      <c r="D341" s="29"/>
      <c r="E341" s="29"/>
    </row>
    <row r="342" spans="1:5">
      <c r="A342" s="29"/>
      <c r="B342" s="30"/>
      <c r="C342" s="31"/>
      <c r="D342" s="29"/>
      <c r="E342" s="29"/>
    </row>
    <row r="343" spans="1:5">
      <c r="A343" s="29"/>
      <c r="B343" s="30"/>
      <c r="C343" s="31"/>
      <c r="D343" s="29"/>
      <c r="E343" s="29"/>
    </row>
    <row r="344" spans="1:5">
      <c r="A344" s="29"/>
      <c r="B344" s="30"/>
      <c r="C344" s="31"/>
      <c r="D344" s="29"/>
      <c r="E344" s="29"/>
    </row>
    <row r="345" spans="1:5">
      <c r="A345" s="29"/>
      <c r="B345" s="30"/>
      <c r="C345" s="31"/>
      <c r="D345" s="29"/>
      <c r="E345" s="29"/>
    </row>
    <row r="346" spans="1:5">
      <c r="A346" s="29"/>
      <c r="B346" s="30"/>
      <c r="C346" s="31"/>
      <c r="D346" s="29"/>
      <c r="E346" s="29"/>
    </row>
    <row r="347" spans="1:5">
      <c r="A347" s="29"/>
      <c r="B347" s="30"/>
      <c r="C347" s="31"/>
      <c r="D347" s="29"/>
      <c r="E347" s="29"/>
    </row>
    <row r="348" spans="1:5">
      <c r="A348" s="29"/>
      <c r="B348" s="30"/>
      <c r="C348" s="31"/>
      <c r="D348" s="29"/>
      <c r="E348" s="29"/>
    </row>
    <row r="349" spans="1:5">
      <c r="A349" s="29"/>
      <c r="B349" s="30"/>
      <c r="C349" s="31"/>
      <c r="D349" s="29"/>
      <c r="E349" s="29"/>
    </row>
    <row r="350" spans="1:5">
      <c r="A350" s="29"/>
      <c r="B350" s="30"/>
      <c r="C350" s="31"/>
      <c r="D350" s="29"/>
      <c r="E350" s="29"/>
    </row>
    <row r="351" spans="1:5">
      <c r="A351" s="29"/>
      <c r="B351" s="30"/>
      <c r="C351" s="31"/>
      <c r="D351" s="29"/>
      <c r="E351" s="29"/>
    </row>
    <row r="352" spans="1:5">
      <c r="A352" s="29"/>
      <c r="B352" s="30"/>
      <c r="C352" s="31"/>
      <c r="D352" s="29"/>
      <c r="E352" s="29"/>
    </row>
    <row r="353" spans="1:5">
      <c r="A353" s="29"/>
      <c r="B353" s="30"/>
      <c r="C353" s="31"/>
      <c r="D353" s="29"/>
      <c r="E353" s="29"/>
    </row>
    <row r="354" spans="1:5">
      <c r="A354" s="29"/>
      <c r="B354" s="30"/>
      <c r="C354" s="31"/>
      <c r="D354" s="29"/>
      <c r="E354" s="29"/>
    </row>
    <row r="355" spans="1:5">
      <c r="A355" s="29"/>
      <c r="B355" s="30"/>
      <c r="C355" s="31"/>
      <c r="D355" s="29"/>
      <c r="E355" s="29"/>
    </row>
    <row r="356" spans="1:5">
      <c r="A356" s="29"/>
      <c r="B356" s="30"/>
      <c r="C356" s="31"/>
      <c r="D356" s="29"/>
      <c r="E356" s="29"/>
    </row>
    <row r="357" spans="1:5">
      <c r="A357" s="29"/>
      <c r="B357" s="30"/>
      <c r="C357" s="31"/>
      <c r="D357" s="29"/>
      <c r="E357" s="29"/>
    </row>
    <row r="358" spans="1:5">
      <c r="A358" s="29"/>
      <c r="B358" s="30"/>
      <c r="C358" s="31"/>
      <c r="D358" s="29"/>
      <c r="E358" s="29"/>
    </row>
    <row r="359" spans="1:5">
      <c r="A359" s="29"/>
      <c r="B359" s="30"/>
      <c r="C359" s="31"/>
      <c r="D359" s="29"/>
      <c r="E359" s="29"/>
    </row>
    <row r="360" spans="1:5">
      <c r="A360" s="29"/>
      <c r="B360" s="30"/>
      <c r="C360" s="31"/>
      <c r="D360" s="29"/>
      <c r="E360" s="29"/>
    </row>
    <row r="361" spans="1:5">
      <c r="A361" s="29"/>
      <c r="B361" s="30"/>
      <c r="C361" s="31"/>
      <c r="D361" s="29"/>
      <c r="E361" s="29"/>
    </row>
    <row r="362" spans="1:5">
      <c r="A362" s="29"/>
      <c r="B362" s="30"/>
      <c r="C362" s="31"/>
      <c r="D362" s="29"/>
      <c r="E362" s="29"/>
    </row>
    <row r="363" spans="1:5">
      <c r="A363" s="29"/>
      <c r="B363" s="30"/>
      <c r="C363" s="31"/>
      <c r="D363" s="29"/>
      <c r="E363" s="29"/>
    </row>
    <row r="364" spans="1:5">
      <c r="A364" s="29"/>
      <c r="B364" s="30"/>
      <c r="C364" s="31"/>
      <c r="D364" s="29"/>
      <c r="E364" s="29"/>
    </row>
    <row r="365" spans="1:5">
      <c r="A365" s="29"/>
      <c r="B365" s="30"/>
      <c r="C365" s="31"/>
      <c r="D365" s="29"/>
      <c r="E365" s="29"/>
    </row>
    <row r="366" spans="1:5">
      <c r="A366" s="29"/>
      <c r="B366" s="30"/>
      <c r="C366" s="31"/>
      <c r="D366" s="29"/>
      <c r="E366" s="29"/>
    </row>
    <row r="367" spans="1:5">
      <c r="A367" s="29"/>
      <c r="B367" s="30"/>
      <c r="C367" s="31"/>
      <c r="D367" s="29"/>
      <c r="E367" s="29"/>
    </row>
    <row r="368" spans="1:5">
      <c r="A368" s="29"/>
      <c r="B368" s="30"/>
      <c r="C368" s="31"/>
      <c r="D368" s="29"/>
      <c r="E368" s="29"/>
    </row>
    <row r="369" spans="1:5">
      <c r="A369" s="29"/>
      <c r="B369" s="30"/>
      <c r="C369" s="31"/>
      <c r="D369" s="29"/>
      <c r="E369" s="29"/>
    </row>
    <row r="370" spans="1:5">
      <c r="A370" s="29"/>
      <c r="B370" s="30"/>
      <c r="C370" s="31"/>
      <c r="D370" s="29"/>
      <c r="E370" s="29"/>
    </row>
    <row r="371" spans="1:5">
      <c r="A371" s="29"/>
      <c r="B371" s="30"/>
      <c r="C371" s="31"/>
      <c r="D371" s="29"/>
      <c r="E371" s="29"/>
    </row>
    <row r="372" spans="1:5">
      <c r="A372" s="29"/>
      <c r="B372" s="30"/>
      <c r="C372" s="31"/>
      <c r="D372" s="29"/>
      <c r="E372" s="29"/>
    </row>
    <row r="373" spans="1:5">
      <c r="A373" s="29"/>
      <c r="B373" s="30"/>
      <c r="C373" s="31"/>
      <c r="D373" s="29"/>
      <c r="E373" s="29"/>
    </row>
    <row r="374" spans="1:5">
      <c r="A374" s="29"/>
      <c r="B374" s="30"/>
      <c r="C374" s="31"/>
      <c r="D374" s="29"/>
      <c r="E374" s="29"/>
    </row>
    <row r="375" spans="1:5">
      <c r="A375" s="29"/>
      <c r="B375" s="30"/>
      <c r="C375" s="31"/>
      <c r="D375" s="29"/>
      <c r="E375" s="29"/>
    </row>
    <row r="376" spans="1:5">
      <c r="A376" s="29"/>
      <c r="B376" s="30"/>
      <c r="C376" s="31"/>
      <c r="D376" s="29"/>
      <c r="E376" s="29"/>
    </row>
    <row r="377" spans="1:5">
      <c r="A377" s="29"/>
      <c r="B377" s="30"/>
      <c r="C377" s="31"/>
      <c r="D377" s="29"/>
      <c r="E377" s="29"/>
    </row>
    <row r="378" spans="1:5">
      <c r="A378" s="29"/>
      <c r="B378" s="30"/>
      <c r="C378" s="31"/>
      <c r="D378" s="29"/>
      <c r="E378" s="29"/>
    </row>
    <row r="379" spans="1:5">
      <c r="A379" s="29"/>
      <c r="B379" s="30"/>
      <c r="C379" s="31"/>
      <c r="D379" s="29"/>
      <c r="E379" s="29"/>
    </row>
    <row r="380" spans="1:5">
      <c r="A380" s="29"/>
      <c r="B380" s="30"/>
      <c r="C380" s="31"/>
      <c r="D380" s="29"/>
      <c r="E380" s="29"/>
    </row>
    <row r="381" spans="1:5">
      <c r="A381" s="29"/>
      <c r="B381" s="30"/>
      <c r="C381" s="31"/>
      <c r="D381" s="29"/>
      <c r="E381" s="29"/>
    </row>
    <row r="382" spans="1:5">
      <c r="A382" s="29"/>
      <c r="B382" s="30"/>
      <c r="C382" s="31"/>
      <c r="D382" s="29"/>
      <c r="E382" s="29"/>
    </row>
    <row r="383" spans="1:5">
      <c r="A383" s="29"/>
      <c r="B383" s="30"/>
      <c r="C383" s="31"/>
      <c r="D383" s="29"/>
      <c r="E383" s="29"/>
    </row>
    <row r="384" spans="1:5">
      <c r="A384" s="29"/>
      <c r="B384" s="30"/>
      <c r="C384" s="31"/>
      <c r="D384" s="29"/>
      <c r="E384" s="29"/>
    </row>
    <row r="385" spans="1:5">
      <c r="A385" s="29"/>
      <c r="B385" s="30"/>
      <c r="C385" s="31"/>
      <c r="D385" s="29"/>
      <c r="E385" s="29"/>
    </row>
    <row r="386" spans="1:5">
      <c r="A386" s="29"/>
      <c r="B386" s="30"/>
      <c r="C386" s="31"/>
      <c r="D386" s="29"/>
      <c r="E386" s="29"/>
    </row>
    <row r="387" spans="1:5">
      <c r="A387" s="29"/>
      <c r="B387" s="30"/>
      <c r="C387" s="31"/>
      <c r="D387" s="29"/>
      <c r="E387" s="29"/>
    </row>
    <row r="388" spans="1:5">
      <c r="A388" s="29"/>
      <c r="B388" s="30"/>
      <c r="C388" s="31"/>
      <c r="D388" s="29"/>
      <c r="E388" s="29"/>
    </row>
    <row r="389" spans="1:5">
      <c r="A389" s="29"/>
      <c r="B389" s="30"/>
      <c r="C389" s="31"/>
      <c r="D389" s="29"/>
      <c r="E389" s="29"/>
    </row>
    <row r="390" spans="1:5">
      <c r="A390" s="29"/>
      <c r="B390" s="30"/>
      <c r="C390" s="31"/>
      <c r="D390" s="29"/>
      <c r="E390" s="29"/>
    </row>
    <row r="391" spans="1:5">
      <c r="A391" s="29"/>
      <c r="B391" s="30"/>
      <c r="C391" s="31"/>
      <c r="D391" s="29"/>
      <c r="E391" s="29"/>
    </row>
    <row r="392" spans="1:5">
      <c r="A392" s="29"/>
      <c r="B392" s="30"/>
      <c r="C392" s="31"/>
      <c r="D392" s="29"/>
      <c r="E392" s="29"/>
    </row>
    <row r="393" spans="1:5">
      <c r="A393" s="29"/>
      <c r="B393" s="30"/>
      <c r="C393" s="31"/>
      <c r="D393" s="29"/>
      <c r="E393" s="29"/>
    </row>
    <row r="394" spans="1:5">
      <c r="A394" s="29"/>
      <c r="B394" s="30"/>
      <c r="C394" s="31"/>
      <c r="D394" s="29"/>
      <c r="E394" s="29"/>
    </row>
    <row r="395" spans="1:5">
      <c r="A395" s="29"/>
      <c r="B395" s="30"/>
      <c r="C395" s="31"/>
      <c r="D395" s="29"/>
      <c r="E395" s="29"/>
    </row>
    <row r="396" spans="1:5">
      <c r="A396" s="29"/>
      <c r="B396" s="30"/>
      <c r="C396" s="31"/>
      <c r="D396" s="29"/>
      <c r="E396" s="29"/>
    </row>
    <row r="397" spans="1:5">
      <c r="A397" s="29"/>
      <c r="B397" s="30"/>
      <c r="C397" s="31"/>
      <c r="D397" s="29"/>
      <c r="E397" s="29"/>
    </row>
    <row r="398" spans="1:5">
      <c r="A398" s="29"/>
      <c r="B398" s="30"/>
      <c r="C398" s="31"/>
      <c r="D398" s="29"/>
      <c r="E398" s="29"/>
    </row>
    <row r="399" spans="1:5">
      <c r="A399" s="29"/>
      <c r="B399" s="30"/>
      <c r="C399" s="31"/>
      <c r="D399" s="29"/>
      <c r="E399" s="29"/>
    </row>
    <row r="400" spans="1:5">
      <c r="A400" s="29"/>
      <c r="B400" s="30"/>
      <c r="C400" s="31"/>
      <c r="D400" s="29"/>
      <c r="E400" s="29"/>
    </row>
    <row r="401" spans="1:5">
      <c r="A401" s="29"/>
      <c r="B401" s="30"/>
      <c r="C401" s="31"/>
      <c r="D401" s="29"/>
      <c r="E401" s="29"/>
    </row>
    <row r="402" spans="1:5">
      <c r="A402" s="29"/>
      <c r="B402" s="30"/>
      <c r="C402" s="31"/>
      <c r="D402" s="29"/>
      <c r="E402" s="29"/>
    </row>
    <row r="403" spans="1:5">
      <c r="A403" s="29"/>
      <c r="B403" s="30"/>
      <c r="C403" s="31"/>
      <c r="D403" s="29"/>
      <c r="E403" s="29"/>
    </row>
    <row r="404" spans="1:5">
      <c r="A404" s="29"/>
      <c r="B404" s="30"/>
      <c r="C404" s="31"/>
      <c r="D404" s="29"/>
      <c r="E404" s="29"/>
    </row>
    <row r="405" spans="1:5">
      <c r="A405" s="29"/>
      <c r="B405" s="30"/>
      <c r="C405" s="31"/>
      <c r="D405" s="29"/>
      <c r="E405" s="29"/>
    </row>
    <row r="406" spans="1:5">
      <c r="A406" s="29"/>
      <c r="B406" s="30"/>
      <c r="C406" s="31"/>
      <c r="D406" s="29"/>
      <c r="E406" s="29"/>
    </row>
    <row r="407" spans="1:5">
      <c r="A407" s="29"/>
      <c r="B407" s="30"/>
      <c r="C407" s="31"/>
      <c r="D407" s="29"/>
      <c r="E407" s="29"/>
    </row>
    <row r="408" spans="1:5">
      <c r="A408" s="29"/>
      <c r="B408" s="30"/>
      <c r="C408" s="31"/>
      <c r="D408" s="29"/>
      <c r="E408" s="29"/>
    </row>
    <row r="409" spans="1:5">
      <c r="A409" s="29"/>
      <c r="B409" s="30"/>
      <c r="C409" s="31"/>
      <c r="D409" s="29"/>
      <c r="E409" s="29"/>
    </row>
    <row r="410" spans="1:5">
      <c r="A410" s="29"/>
      <c r="B410" s="30"/>
      <c r="C410" s="31"/>
      <c r="D410" s="29"/>
      <c r="E410" s="29"/>
    </row>
    <row r="411" spans="1:5">
      <c r="A411" s="29"/>
      <c r="B411" s="30"/>
      <c r="C411" s="31"/>
      <c r="D411" s="29"/>
      <c r="E411" s="29"/>
    </row>
    <row r="412" spans="1:5">
      <c r="A412" s="29"/>
      <c r="B412" s="30"/>
      <c r="C412" s="31"/>
      <c r="D412" s="29"/>
      <c r="E412" s="29"/>
    </row>
    <row r="413" spans="1:5">
      <c r="A413" s="29"/>
      <c r="B413" s="30"/>
      <c r="C413" s="31"/>
      <c r="D413" s="29"/>
      <c r="E413" s="29"/>
    </row>
    <row r="414" spans="1:5">
      <c r="A414" s="29"/>
      <c r="B414" s="30"/>
      <c r="C414" s="31"/>
      <c r="D414" s="29"/>
      <c r="E414" s="29"/>
    </row>
    <row r="415" spans="1:5">
      <c r="A415" s="29"/>
      <c r="B415" s="30"/>
      <c r="C415" s="31"/>
      <c r="D415" s="29"/>
      <c r="E415" s="29"/>
    </row>
    <row r="416" spans="1:5">
      <c r="A416" s="29"/>
      <c r="B416" s="30"/>
      <c r="C416" s="31"/>
      <c r="D416" s="29"/>
      <c r="E416" s="29"/>
    </row>
    <row r="417" spans="1:5">
      <c r="A417" s="29"/>
      <c r="B417" s="30"/>
      <c r="C417" s="31"/>
      <c r="D417" s="29"/>
      <c r="E417" s="29"/>
    </row>
    <row r="418" spans="1:5">
      <c r="A418" s="29"/>
      <c r="B418" s="30"/>
      <c r="C418" s="31"/>
      <c r="D418" s="29"/>
      <c r="E418" s="29"/>
    </row>
    <row r="419" spans="1:5">
      <c r="A419" s="29"/>
      <c r="B419" s="30"/>
      <c r="C419" s="31"/>
      <c r="D419" s="29"/>
      <c r="E419" s="29"/>
    </row>
    <row r="420" spans="1:5">
      <c r="A420" s="29"/>
      <c r="B420" s="30"/>
      <c r="C420" s="31"/>
      <c r="D420" s="29"/>
      <c r="E420" s="29"/>
    </row>
    <row r="421" spans="1:5">
      <c r="A421" s="29"/>
      <c r="B421" s="30"/>
      <c r="C421" s="31"/>
      <c r="D421" s="29"/>
      <c r="E421" s="29"/>
    </row>
    <row r="422" spans="1:5">
      <c r="A422" s="29"/>
      <c r="B422" s="30"/>
      <c r="C422" s="31"/>
      <c r="D422" s="29"/>
      <c r="E422" s="29"/>
    </row>
    <row r="423" spans="1:5">
      <c r="A423" s="29"/>
      <c r="B423" s="30"/>
      <c r="C423" s="31"/>
      <c r="D423" s="29"/>
      <c r="E423" s="29"/>
    </row>
    <row r="424" spans="1:5">
      <c r="A424" s="29"/>
      <c r="B424" s="30"/>
      <c r="C424" s="31"/>
      <c r="D424" s="29"/>
      <c r="E424" s="29"/>
    </row>
    <row r="425" spans="1:5">
      <c r="A425" s="29"/>
      <c r="B425" s="30"/>
      <c r="C425" s="31"/>
      <c r="D425" s="29"/>
      <c r="E425" s="29"/>
    </row>
    <row r="426" spans="1:5">
      <c r="A426" s="29"/>
      <c r="B426" s="30"/>
      <c r="C426" s="31"/>
      <c r="D426" s="29"/>
      <c r="E426" s="29"/>
    </row>
    <row r="427" spans="1:5">
      <c r="A427" s="29"/>
      <c r="B427" s="30"/>
      <c r="C427" s="31"/>
      <c r="D427" s="29"/>
      <c r="E427" s="29"/>
    </row>
    <row r="428" spans="1:5">
      <c r="A428" s="29"/>
      <c r="B428" s="30"/>
      <c r="C428" s="31"/>
      <c r="D428" s="29"/>
      <c r="E428" s="29"/>
    </row>
    <row r="429" spans="1:5">
      <c r="A429" s="29"/>
      <c r="B429" s="30"/>
      <c r="C429" s="31"/>
      <c r="D429" s="29"/>
      <c r="E429" s="29"/>
    </row>
  </sheetData>
  <sheetProtection password="9F76" sheet="1" objects="1" scenarios="1" formatCells="0" formatColumns="0" formatRows="0" insertColumns="0" insertRows="0"/>
  <customSheetViews>
    <customSheetView guid="{72A159F0-CD47-49FC-BA77-706C09DCC43F}" showGridLines="0" showRuler="0">
      <selection activeCell="G7" sqref="G7"/>
      <pageMargins left="0.59055118110236227" right="0.19685039370078741" top="0.19685039370078741" bottom="0" header="0.51181102362204722" footer="0.51181102362204722"/>
      <pageSetup paperSize="9" orientation="portrait" horizontalDpi="204" verticalDpi="196" copies="0" r:id="rId1"/>
      <headerFooter alignWithMargins="0"/>
    </customSheetView>
    <customSheetView guid="{FFED8332-1A35-46FB-AD39-9E3605DEBDAA}" showGridLines="0" showRuler="0">
      <selection activeCell="G7" sqref="G7"/>
      <pageMargins left="0.59055118110236227" right="0.19685039370078741" top="0.19685039370078741" bottom="0" header="0.51181102362204722" footer="0.51181102362204722"/>
      <pageSetup paperSize="9" orientation="portrait" horizontalDpi="204" verticalDpi="196" copies="0" r:id="rId2"/>
      <headerFooter alignWithMargins="0"/>
    </customSheetView>
  </customSheetViews>
  <mergeCells count="13">
    <mergeCell ref="D8:D9"/>
    <mergeCell ref="E8:E9"/>
    <mergeCell ref="A6:B6"/>
    <mergeCell ref="C6:E6"/>
    <mergeCell ref="C4:E4"/>
    <mergeCell ref="C5:E5"/>
    <mergeCell ref="A1:E1"/>
    <mergeCell ref="C8:C9"/>
    <mergeCell ref="A4:B4"/>
    <mergeCell ref="A5:B5"/>
    <mergeCell ref="A3:B3"/>
    <mergeCell ref="C3:E3"/>
    <mergeCell ref="A8:B9"/>
  </mergeCells>
  <phoneticPr fontId="2" type="noConversion"/>
  <pageMargins left="0.59055118110236227" right="0.19685039370078741" top="0.19685039370078741" bottom="0" header="0.51181102362204722" footer="0.51181102362204722"/>
  <pageSetup paperSize="9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>
    <tabColor indexed="34"/>
  </sheetPr>
  <dimension ref="A1:J1192"/>
  <sheetViews>
    <sheetView showGridLines="0" workbookViewId="0">
      <pane ySplit="9" topLeftCell="A22" activePane="bottomLeft" state="frozen"/>
      <selection pane="bottomLeft" activeCell="D33" sqref="D33"/>
    </sheetView>
  </sheetViews>
  <sheetFormatPr defaultRowHeight="9.75"/>
  <cols>
    <col min="1" max="1" width="43.85546875" style="35" customWidth="1"/>
    <col min="2" max="2" width="3.140625" style="36" hidden="1" customWidth="1"/>
    <col min="3" max="3" width="7.5703125" style="35" customWidth="1"/>
    <col min="4" max="5" width="18.5703125" style="35" customWidth="1"/>
    <col min="6" max="6" width="12.140625" style="66" customWidth="1"/>
    <col min="7" max="10" width="9.140625" style="66"/>
    <col min="11" max="16384" width="9.140625" style="35"/>
  </cols>
  <sheetData>
    <row r="1" spans="1:10" s="28" customFormat="1" ht="12" thickBot="1">
      <c r="A1" s="573" t="s">
        <v>280</v>
      </c>
      <c r="B1" s="573"/>
      <c r="C1" s="573"/>
      <c r="D1" s="573"/>
      <c r="E1" s="573"/>
      <c r="F1" s="84"/>
      <c r="G1" s="84"/>
      <c r="H1" s="84"/>
      <c r="I1" s="84"/>
      <c r="J1" s="84"/>
    </row>
    <row r="2" spans="1:10" s="28" customFormat="1" ht="11.25">
      <c r="A2" s="39"/>
      <c r="B2" s="39"/>
      <c r="C2" s="39"/>
      <c r="D2" s="39"/>
      <c r="E2" s="39"/>
      <c r="F2" s="84"/>
      <c r="G2" s="84"/>
      <c r="H2" s="84"/>
      <c r="I2" s="84"/>
      <c r="J2" s="84"/>
    </row>
    <row r="3" spans="1:10" s="28" customFormat="1" ht="11.25">
      <c r="A3" s="693" t="s">
        <v>277</v>
      </c>
      <c r="B3" s="693"/>
      <c r="C3" s="696" t="str">
        <f ca="1">IF(ISBLANK(Polročná_správa!B12),"   údaj nebol vyplnený   ",Polročná_správa!B12)</f>
        <v>Hornonitrianske bane Prievidza, a.s. v skratke HBP, a.s.</v>
      </c>
      <c r="D3" s="696"/>
      <c r="E3" s="696"/>
      <c r="F3" s="84"/>
      <c r="G3" s="84"/>
      <c r="H3" s="84"/>
      <c r="I3" s="84"/>
      <c r="J3" s="84"/>
    </row>
    <row r="4" spans="1:10" s="28" customFormat="1" ht="11.25">
      <c r="A4" s="693" t="s">
        <v>243</v>
      </c>
      <c r="B4" s="694"/>
      <c r="C4" s="673" t="str">
        <f ca="1">IF(Polročná_správa!E6=0,"   údaj nebol vyplnený   ",Polročná_správa!E6)</f>
        <v>36 005 622</v>
      </c>
      <c r="D4" s="695"/>
      <c r="E4" s="695"/>
      <c r="F4" s="84"/>
      <c r="G4" s="84"/>
      <c r="H4" s="84"/>
      <c r="I4" s="84"/>
      <c r="J4" s="84"/>
    </row>
    <row r="5" spans="1:10" s="27" customFormat="1" ht="15.75">
      <c r="A5" s="574" t="s">
        <v>170</v>
      </c>
      <c r="B5" s="575"/>
      <c r="C5" s="592" t="s">
        <v>326</v>
      </c>
      <c r="D5" s="593"/>
      <c r="E5" s="420"/>
      <c r="F5" s="127"/>
    </row>
    <row r="6" spans="1:10" s="28" customFormat="1" ht="15.75">
      <c r="A6" s="574" t="s">
        <v>169</v>
      </c>
      <c r="B6" s="575"/>
      <c r="C6" s="576" t="s">
        <v>215</v>
      </c>
      <c r="D6" s="577"/>
      <c r="E6" s="671"/>
      <c r="F6" s="127"/>
    </row>
    <row r="7" spans="1:10" s="28" customFormat="1" ht="16.5" thickBot="1">
      <c r="A7" s="128"/>
      <c r="B7" s="128"/>
      <c r="C7" s="127"/>
      <c r="D7" s="101"/>
      <c r="E7" s="101"/>
      <c r="F7" s="127"/>
    </row>
    <row r="8" spans="1:10">
      <c r="A8" s="691" t="s">
        <v>270</v>
      </c>
      <c r="B8" s="680"/>
      <c r="C8" s="687" t="s">
        <v>2</v>
      </c>
      <c r="D8" s="689" t="s">
        <v>229</v>
      </c>
      <c r="E8" s="690"/>
    </row>
    <row r="9" spans="1:10" ht="39.75" thickBot="1">
      <c r="A9" s="692"/>
      <c r="B9" s="682"/>
      <c r="C9" s="688"/>
      <c r="D9" s="206" t="s">
        <v>260</v>
      </c>
      <c r="E9" s="207" t="s">
        <v>3</v>
      </c>
    </row>
    <row r="10" spans="1:10" ht="14.25">
      <c r="A10" s="164" t="s">
        <v>80</v>
      </c>
      <c r="B10" s="165"/>
      <c r="C10" s="248">
        <v>21</v>
      </c>
      <c r="D10" s="169">
        <v>62998645</v>
      </c>
      <c r="E10" s="169">
        <v>59269217</v>
      </c>
      <c r="F10" s="92"/>
    </row>
    <row r="11" spans="1:10" ht="15">
      <c r="A11" s="167"/>
      <c r="B11" s="168"/>
      <c r="C11" s="199"/>
      <c r="D11" s="169"/>
      <c r="E11" s="169"/>
      <c r="F11" s="93"/>
    </row>
    <row r="12" spans="1:10" ht="15">
      <c r="A12" s="167" t="s">
        <v>81</v>
      </c>
      <c r="B12" s="168"/>
      <c r="C12" s="199">
        <v>22</v>
      </c>
      <c r="D12" s="169">
        <v>629057</v>
      </c>
      <c r="E12" s="169">
        <v>423457</v>
      </c>
      <c r="F12" s="93"/>
    </row>
    <row r="13" spans="1:10" ht="15">
      <c r="A13" s="167" t="s">
        <v>82</v>
      </c>
      <c r="B13" s="168"/>
      <c r="C13" s="199">
        <v>23</v>
      </c>
      <c r="D13" s="169">
        <v>-363375</v>
      </c>
      <c r="E13" s="169">
        <v>5912436</v>
      </c>
      <c r="F13" s="93"/>
    </row>
    <row r="14" spans="1:10" ht="15">
      <c r="A14" s="167" t="s">
        <v>83</v>
      </c>
      <c r="B14" s="168"/>
      <c r="C14" s="199"/>
      <c r="D14" s="169">
        <v>-23523600</v>
      </c>
      <c r="E14" s="169">
        <v>-26642703</v>
      </c>
      <c r="F14" s="93"/>
    </row>
    <row r="15" spans="1:10" ht="15">
      <c r="A15" s="167" t="s">
        <v>84</v>
      </c>
      <c r="B15" s="168"/>
      <c r="C15" s="199"/>
      <c r="D15" s="169">
        <v>-27603573</v>
      </c>
      <c r="E15" s="169">
        <v>-27895515</v>
      </c>
      <c r="F15" s="93"/>
    </row>
    <row r="16" spans="1:10" ht="15">
      <c r="A16" s="167" t="s">
        <v>85</v>
      </c>
      <c r="B16" s="168"/>
      <c r="C16" s="199"/>
      <c r="D16" s="169">
        <v>-5455035</v>
      </c>
      <c r="E16" s="169">
        <v>-4170991</v>
      </c>
      <c r="F16" s="93"/>
    </row>
    <row r="17" spans="1:6" ht="15">
      <c r="A17" s="167" t="s">
        <v>329</v>
      </c>
      <c r="B17" s="168"/>
      <c r="C17" s="199">
        <v>24</v>
      </c>
      <c r="D17" s="169">
        <v>-4928974</v>
      </c>
      <c r="E17" s="169">
        <v>0</v>
      </c>
      <c r="F17" s="93"/>
    </row>
    <row r="18" spans="1:6" ht="15">
      <c r="A18" s="167" t="s">
        <v>86</v>
      </c>
      <c r="B18" s="168"/>
      <c r="C18" s="199">
        <v>25</v>
      </c>
      <c r="D18" s="169">
        <v>-837849</v>
      </c>
      <c r="E18" s="169">
        <v>-756234</v>
      </c>
      <c r="F18" s="92"/>
    </row>
    <row r="19" spans="1:6" ht="15">
      <c r="A19" s="167" t="s">
        <v>87</v>
      </c>
      <c r="B19" s="168"/>
      <c r="C19" s="199"/>
      <c r="D19" s="169">
        <v>915296</v>
      </c>
      <c r="E19" s="169">
        <v>6139667</v>
      </c>
      <c r="F19" s="93"/>
    </row>
    <row r="20" spans="1:6" ht="15">
      <c r="A20" s="167" t="s">
        <v>88</v>
      </c>
      <c r="B20" s="168"/>
      <c r="C20" s="199"/>
      <c r="D20" s="169">
        <v>216754</v>
      </c>
      <c r="E20" s="169">
        <v>372816</v>
      </c>
      <c r="F20" s="93"/>
    </row>
    <row r="21" spans="1:6" ht="15">
      <c r="A21" s="167" t="s">
        <v>89</v>
      </c>
      <c r="B21" s="168"/>
      <c r="C21" s="199"/>
      <c r="D21" s="169">
        <v>-392053</v>
      </c>
      <c r="E21" s="169">
        <v>-384630</v>
      </c>
      <c r="F21" s="93"/>
    </row>
    <row r="22" spans="1:6" ht="15">
      <c r="A22" s="167" t="s">
        <v>90</v>
      </c>
      <c r="B22" s="168"/>
      <c r="C22" s="199">
        <v>26</v>
      </c>
      <c r="D22" s="169">
        <v>-175299</v>
      </c>
      <c r="E22" s="169">
        <v>-11814</v>
      </c>
      <c r="F22" s="93"/>
    </row>
    <row r="23" spans="1:6" ht="15">
      <c r="A23" s="167" t="s">
        <v>334</v>
      </c>
      <c r="B23" s="168"/>
      <c r="C23" s="199"/>
      <c r="D23" s="169">
        <v>143391</v>
      </c>
      <c r="E23" s="169">
        <v>6781</v>
      </c>
      <c r="F23" s="93"/>
    </row>
    <row r="24" spans="1:6" ht="15">
      <c r="A24" s="167" t="s">
        <v>91</v>
      </c>
      <c r="B24" s="168"/>
      <c r="C24" s="199"/>
      <c r="D24" s="169">
        <v>883388</v>
      </c>
      <c r="E24" s="169">
        <v>6134634</v>
      </c>
      <c r="F24" s="93"/>
    </row>
    <row r="25" spans="1:6" ht="14.25">
      <c r="A25" s="167" t="s">
        <v>92</v>
      </c>
      <c r="B25" s="165"/>
      <c r="C25" s="199">
        <v>27</v>
      </c>
      <c r="D25" s="169">
        <v>-369</v>
      </c>
      <c r="E25" s="169">
        <v>-400</v>
      </c>
      <c r="F25" s="93"/>
    </row>
    <row r="26" spans="1:6" ht="14.25">
      <c r="A26" s="164" t="s">
        <v>93</v>
      </c>
      <c r="B26" s="165"/>
      <c r="C26" s="199"/>
      <c r="D26" s="249">
        <v>883019</v>
      </c>
      <c r="E26" s="249">
        <v>6134234</v>
      </c>
      <c r="F26" s="93"/>
    </row>
    <row r="27" spans="1:6" ht="15">
      <c r="A27" s="164"/>
      <c r="B27" s="168"/>
      <c r="C27" s="199"/>
      <c r="D27" s="208"/>
      <c r="E27" s="208"/>
      <c r="F27" s="93"/>
    </row>
    <row r="28" spans="1:6" ht="15">
      <c r="A28" s="164" t="s">
        <v>94</v>
      </c>
      <c r="B28" s="168"/>
      <c r="C28" s="199"/>
      <c r="D28" s="249">
        <v>883019</v>
      </c>
      <c r="E28" s="249">
        <v>6134234</v>
      </c>
      <c r="F28" s="92"/>
    </row>
    <row r="29" spans="1:6" ht="15">
      <c r="A29" s="164"/>
      <c r="B29" s="168"/>
      <c r="C29" s="199"/>
      <c r="D29" s="249"/>
      <c r="E29" s="249"/>
      <c r="F29" s="92"/>
    </row>
    <row r="30" spans="1:6" ht="15">
      <c r="A30" s="167" t="s">
        <v>299</v>
      </c>
      <c r="B30" s="168"/>
      <c r="C30" s="199"/>
      <c r="D30" s="249"/>
      <c r="E30" s="249"/>
      <c r="F30" s="92"/>
    </row>
    <row r="31" spans="1:6" ht="15">
      <c r="A31" s="167" t="s">
        <v>294</v>
      </c>
      <c r="B31" s="168"/>
      <c r="C31" s="199"/>
      <c r="D31" s="169">
        <v>-8839</v>
      </c>
      <c r="E31" s="169">
        <v>-3866</v>
      </c>
      <c r="F31" s="92"/>
    </row>
    <row r="32" spans="1:6" ht="15">
      <c r="A32" s="167" t="s">
        <v>300</v>
      </c>
      <c r="B32" s="168"/>
      <c r="C32" s="199"/>
      <c r="D32" s="169">
        <v>891858</v>
      </c>
      <c r="E32" s="169">
        <v>6138100</v>
      </c>
      <c r="F32" s="92"/>
    </row>
    <row r="33" spans="1:6" ht="15">
      <c r="A33" s="164"/>
      <c r="B33" s="168"/>
      <c r="C33" s="199"/>
      <c r="D33" s="169">
        <v>883019</v>
      </c>
      <c r="E33" s="169">
        <v>6134234</v>
      </c>
      <c r="F33" s="93"/>
    </row>
    <row r="34" spans="1:6" ht="15">
      <c r="A34" s="164"/>
      <c r="B34" s="168"/>
      <c r="C34" s="199"/>
      <c r="D34" s="169"/>
      <c r="E34" s="169"/>
      <c r="F34" s="93"/>
    </row>
    <row r="35" spans="1:6" ht="15">
      <c r="A35" s="164" t="s">
        <v>95</v>
      </c>
      <c r="B35" s="168"/>
      <c r="C35" s="199"/>
      <c r="D35" s="208"/>
      <c r="E35" s="208"/>
      <c r="F35" s="93"/>
    </row>
    <row r="36" spans="1:6" ht="14.25">
      <c r="A36" s="167" t="s">
        <v>96</v>
      </c>
      <c r="B36" s="165"/>
      <c r="C36" s="199"/>
      <c r="D36" s="250">
        <v>0.29704173268182466</v>
      </c>
      <c r="E36" s="250">
        <v>2.0443521943788223</v>
      </c>
      <c r="F36" s="93"/>
    </row>
    <row r="37" spans="1:6" ht="15">
      <c r="A37" s="167" t="s">
        <v>97</v>
      </c>
      <c r="B37" s="176"/>
      <c r="C37" s="199"/>
      <c r="D37" s="250">
        <v>0.29704173268182466</v>
      </c>
      <c r="E37" s="250">
        <v>2.0443521943788223</v>
      </c>
      <c r="F37" s="93"/>
    </row>
    <row r="38" spans="1:6">
      <c r="A38" s="64"/>
      <c r="B38" s="65"/>
      <c r="C38" s="66"/>
      <c r="D38" s="67"/>
      <c r="E38" s="67"/>
      <c r="F38" s="93"/>
    </row>
    <row r="39" spans="1:6" ht="22.5" customHeight="1">
      <c r="A39" s="64"/>
      <c r="B39" s="65"/>
      <c r="C39" s="66"/>
      <c r="D39" s="67"/>
      <c r="E39" s="67"/>
      <c r="F39" s="92"/>
    </row>
    <row r="40" spans="1:6">
      <c r="A40" s="64"/>
      <c r="B40" s="65"/>
      <c r="C40" s="66"/>
      <c r="D40" s="67"/>
      <c r="E40" s="67"/>
      <c r="F40" s="93"/>
    </row>
    <row r="41" spans="1:6">
      <c r="A41" s="64"/>
      <c r="B41" s="65"/>
      <c r="C41" s="66"/>
      <c r="D41" s="67"/>
      <c r="E41" s="67"/>
      <c r="F41" s="93"/>
    </row>
    <row r="42" spans="1:6">
      <c r="A42" s="64"/>
      <c r="B42" s="65"/>
      <c r="C42" s="66"/>
      <c r="D42" s="67"/>
      <c r="E42" s="67"/>
      <c r="F42" s="92"/>
    </row>
    <row r="43" spans="1:6">
      <c r="A43" s="64"/>
      <c r="B43" s="65"/>
      <c r="C43" s="66"/>
      <c r="D43" s="67"/>
      <c r="E43" s="67"/>
      <c r="F43" s="93"/>
    </row>
    <row r="44" spans="1:6">
      <c r="A44" s="64"/>
      <c r="B44" s="65"/>
      <c r="C44" s="66"/>
      <c r="D44" s="67"/>
      <c r="E44" s="67"/>
      <c r="F44" s="93"/>
    </row>
    <row r="45" spans="1:6">
      <c r="A45" s="64"/>
      <c r="B45" s="65"/>
      <c r="C45" s="66"/>
      <c r="D45" s="67"/>
      <c r="E45" s="67"/>
      <c r="F45" s="93"/>
    </row>
    <row r="46" spans="1:6">
      <c r="A46" s="64"/>
      <c r="B46" s="65"/>
      <c r="C46" s="66"/>
      <c r="D46" s="67"/>
      <c r="E46" s="67"/>
      <c r="F46" s="93"/>
    </row>
    <row r="47" spans="1:6">
      <c r="A47" s="64"/>
      <c r="B47" s="65"/>
      <c r="C47" s="66"/>
      <c r="D47" s="67"/>
      <c r="E47" s="67"/>
      <c r="F47" s="93"/>
    </row>
    <row r="48" spans="1:6">
      <c r="A48" s="64"/>
      <c r="B48" s="65"/>
      <c r="C48" s="66"/>
      <c r="D48" s="67"/>
      <c r="E48" s="67"/>
      <c r="F48" s="93"/>
    </row>
    <row r="49" spans="1:6">
      <c r="A49" s="64"/>
      <c r="B49" s="65"/>
      <c r="C49" s="66"/>
      <c r="D49" s="67"/>
      <c r="E49" s="67"/>
      <c r="F49" s="93"/>
    </row>
    <row r="50" spans="1:6">
      <c r="A50" s="64"/>
      <c r="B50" s="65"/>
      <c r="C50" s="66"/>
      <c r="D50" s="67"/>
      <c r="E50" s="67"/>
      <c r="F50" s="93"/>
    </row>
    <row r="51" spans="1:6">
      <c r="A51" s="64"/>
      <c r="B51" s="65"/>
      <c r="C51" s="66"/>
      <c r="D51" s="67"/>
      <c r="E51" s="67"/>
      <c r="F51" s="93"/>
    </row>
    <row r="52" spans="1:6">
      <c r="A52" s="64"/>
      <c r="B52" s="65"/>
      <c r="C52" s="66"/>
      <c r="D52" s="67"/>
      <c r="E52" s="67"/>
      <c r="F52" s="93"/>
    </row>
    <row r="53" spans="1:6">
      <c r="A53" s="64"/>
      <c r="B53" s="65"/>
      <c r="C53" s="66"/>
      <c r="D53" s="67"/>
      <c r="E53" s="67"/>
      <c r="F53" s="93"/>
    </row>
    <row r="54" spans="1:6">
      <c r="A54" s="64"/>
      <c r="B54" s="65"/>
      <c r="C54" s="66"/>
      <c r="D54" s="67"/>
      <c r="E54" s="67"/>
      <c r="F54" s="93"/>
    </row>
    <row r="55" spans="1:6">
      <c r="A55" s="64"/>
      <c r="B55" s="65"/>
      <c r="C55" s="66"/>
      <c r="D55" s="67"/>
      <c r="E55" s="67"/>
      <c r="F55" s="93"/>
    </row>
    <row r="56" spans="1:6">
      <c r="A56" s="64"/>
      <c r="B56" s="65"/>
      <c r="C56" s="66"/>
      <c r="D56" s="67"/>
      <c r="E56" s="67"/>
      <c r="F56" s="93"/>
    </row>
    <row r="57" spans="1:6">
      <c r="A57" s="64"/>
      <c r="B57" s="65"/>
      <c r="C57" s="66"/>
      <c r="D57" s="67"/>
      <c r="E57" s="67"/>
      <c r="F57" s="93"/>
    </row>
    <row r="58" spans="1:6">
      <c r="A58" s="64"/>
      <c r="B58" s="65"/>
      <c r="C58" s="66"/>
      <c r="D58" s="67"/>
      <c r="E58" s="67"/>
      <c r="F58" s="93"/>
    </row>
    <row r="59" spans="1:6">
      <c r="A59" s="64"/>
      <c r="B59" s="65"/>
      <c r="C59" s="66"/>
      <c r="D59" s="67"/>
      <c r="E59" s="67"/>
      <c r="F59" s="93"/>
    </row>
    <row r="60" spans="1:6">
      <c r="A60" s="64"/>
      <c r="B60" s="65"/>
      <c r="C60" s="66"/>
      <c r="D60" s="67"/>
      <c r="E60" s="67"/>
      <c r="F60" s="93"/>
    </row>
    <row r="61" spans="1:6">
      <c r="A61" s="64"/>
      <c r="B61" s="65"/>
      <c r="C61" s="66"/>
      <c r="D61" s="67"/>
      <c r="E61" s="67"/>
      <c r="F61" s="93"/>
    </row>
    <row r="62" spans="1:6">
      <c r="A62" s="64"/>
      <c r="B62" s="65"/>
      <c r="C62" s="66"/>
      <c r="D62" s="67"/>
      <c r="E62" s="67"/>
      <c r="F62" s="94"/>
    </row>
    <row r="63" spans="1:6">
      <c r="A63" s="64"/>
      <c r="B63" s="65"/>
      <c r="C63" s="66"/>
      <c r="D63" s="67"/>
      <c r="E63" s="67"/>
      <c r="F63" s="94"/>
    </row>
    <row r="64" spans="1:6">
      <c r="A64" s="64"/>
      <c r="B64" s="65"/>
      <c r="C64" s="66"/>
      <c r="D64" s="67"/>
      <c r="E64" s="67"/>
      <c r="F64" s="95"/>
    </row>
    <row r="65" spans="1:6">
      <c r="A65" s="64"/>
      <c r="B65" s="65"/>
      <c r="C65" s="66"/>
      <c r="D65" s="67"/>
      <c r="E65" s="67"/>
      <c r="F65" s="95"/>
    </row>
    <row r="66" spans="1:6">
      <c r="A66" s="64"/>
      <c r="B66" s="65"/>
      <c r="C66" s="66"/>
      <c r="D66" s="67"/>
      <c r="E66" s="67"/>
      <c r="F66" s="95"/>
    </row>
    <row r="67" spans="1:6">
      <c r="A67" s="64"/>
      <c r="B67" s="65"/>
      <c r="C67" s="66"/>
      <c r="D67" s="67"/>
      <c r="E67" s="67"/>
      <c r="F67" s="93"/>
    </row>
    <row r="68" spans="1:6">
      <c r="A68" s="64"/>
      <c r="B68" s="65"/>
      <c r="C68" s="66"/>
      <c r="D68" s="67"/>
      <c r="E68" s="67"/>
      <c r="F68" s="93"/>
    </row>
    <row r="69" spans="1:6">
      <c r="A69" s="64"/>
      <c r="B69" s="65"/>
      <c r="C69" s="66"/>
      <c r="D69" s="67"/>
      <c r="E69" s="67"/>
      <c r="F69" s="93"/>
    </row>
    <row r="70" spans="1:6">
      <c r="A70" s="64"/>
      <c r="B70" s="65"/>
      <c r="C70" s="66"/>
      <c r="D70" s="67"/>
      <c r="E70" s="67"/>
      <c r="F70" s="93"/>
    </row>
    <row r="71" spans="1:6">
      <c r="A71" s="64"/>
      <c r="B71" s="65"/>
      <c r="C71" s="66"/>
      <c r="D71" s="67"/>
      <c r="E71" s="67"/>
      <c r="F71" s="93"/>
    </row>
    <row r="72" spans="1:6">
      <c r="A72" s="64"/>
      <c r="B72" s="65"/>
      <c r="C72" s="66"/>
      <c r="D72" s="67"/>
      <c r="E72" s="67"/>
      <c r="F72" s="93"/>
    </row>
    <row r="73" spans="1:6">
      <c r="A73" s="64"/>
      <c r="B73" s="65"/>
      <c r="C73" s="66"/>
      <c r="D73" s="67"/>
      <c r="E73" s="67"/>
      <c r="F73" s="93"/>
    </row>
    <row r="74" spans="1:6">
      <c r="A74" s="64"/>
      <c r="B74" s="65"/>
      <c r="C74" s="66"/>
      <c r="D74" s="67"/>
      <c r="E74" s="67"/>
      <c r="F74" s="93"/>
    </row>
    <row r="75" spans="1:6">
      <c r="A75" s="64"/>
      <c r="B75" s="65"/>
      <c r="C75" s="66"/>
      <c r="D75" s="67"/>
      <c r="E75" s="67"/>
      <c r="F75" s="93"/>
    </row>
    <row r="76" spans="1:6">
      <c r="A76" s="64"/>
      <c r="B76" s="65"/>
      <c r="C76" s="66"/>
      <c r="D76" s="67"/>
      <c r="E76" s="67"/>
      <c r="F76" s="93"/>
    </row>
    <row r="77" spans="1:6">
      <c r="A77" s="64"/>
      <c r="B77" s="65"/>
      <c r="C77" s="66"/>
      <c r="D77" s="67"/>
      <c r="E77" s="67"/>
      <c r="F77" s="93"/>
    </row>
    <row r="78" spans="1:6">
      <c r="A78" s="64"/>
      <c r="B78" s="65"/>
      <c r="C78" s="66"/>
      <c r="D78" s="67"/>
      <c r="E78" s="67"/>
      <c r="F78" s="93"/>
    </row>
    <row r="79" spans="1:6">
      <c r="A79" s="64"/>
      <c r="B79" s="65"/>
      <c r="C79" s="66"/>
      <c r="D79" s="67"/>
      <c r="E79" s="67"/>
      <c r="F79" s="93"/>
    </row>
    <row r="80" spans="1:6">
      <c r="A80" s="64"/>
      <c r="B80" s="65"/>
      <c r="C80" s="66"/>
      <c r="D80" s="67"/>
      <c r="E80" s="67"/>
      <c r="F80" s="93"/>
    </row>
    <row r="81" spans="1:6">
      <c r="A81" s="64"/>
      <c r="B81" s="65"/>
      <c r="C81" s="66"/>
      <c r="D81" s="67"/>
      <c r="E81" s="67"/>
      <c r="F81" s="93"/>
    </row>
    <row r="82" spans="1:6">
      <c r="A82" s="64"/>
      <c r="B82" s="65"/>
      <c r="C82" s="66"/>
      <c r="D82" s="67"/>
      <c r="E82" s="67"/>
      <c r="F82" s="93"/>
    </row>
    <row r="83" spans="1:6">
      <c r="A83" s="64"/>
      <c r="B83" s="65"/>
      <c r="C83" s="66"/>
      <c r="D83" s="67"/>
      <c r="E83" s="67"/>
      <c r="F83" s="93"/>
    </row>
    <row r="84" spans="1:6">
      <c r="A84" s="64"/>
      <c r="B84" s="65"/>
      <c r="C84" s="66"/>
      <c r="D84" s="67"/>
      <c r="E84" s="67"/>
      <c r="F84" s="93"/>
    </row>
    <row r="85" spans="1:6">
      <c r="A85" s="64"/>
      <c r="B85" s="65"/>
      <c r="C85" s="66"/>
      <c r="D85" s="67"/>
      <c r="E85" s="67"/>
      <c r="F85" s="93"/>
    </row>
    <row r="86" spans="1:6">
      <c r="A86" s="64"/>
      <c r="B86" s="65"/>
      <c r="C86" s="66"/>
      <c r="D86" s="67"/>
      <c r="E86" s="67"/>
      <c r="F86" s="93"/>
    </row>
    <row r="87" spans="1:6">
      <c r="A87" s="64"/>
      <c r="B87" s="65"/>
      <c r="C87" s="66"/>
      <c r="D87" s="67"/>
      <c r="E87" s="67"/>
      <c r="F87" s="93"/>
    </row>
    <row r="88" spans="1:6">
      <c r="A88" s="64"/>
      <c r="B88" s="65"/>
      <c r="C88" s="66"/>
      <c r="D88" s="67"/>
      <c r="E88" s="67"/>
      <c r="F88" s="93"/>
    </row>
    <row r="89" spans="1:6">
      <c r="A89" s="64"/>
      <c r="B89" s="65"/>
      <c r="C89" s="66"/>
      <c r="D89" s="67"/>
      <c r="E89" s="67"/>
      <c r="F89" s="93"/>
    </row>
    <row r="90" spans="1:6">
      <c r="A90" s="64"/>
      <c r="B90" s="65"/>
      <c r="C90" s="66"/>
      <c r="D90" s="67"/>
      <c r="E90" s="67"/>
      <c r="F90" s="93"/>
    </row>
    <row r="91" spans="1:6">
      <c r="A91" s="64"/>
      <c r="B91" s="65"/>
      <c r="C91" s="66"/>
      <c r="D91" s="67"/>
      <c r="E91" s="67"/>
      <c r="F91" s="93"/>
    </row>
    <row r="92" spans="1:6">
      <c r="A92" s="64"/>
      <c r="B92" s="65"/>
      <c r="C92" s="66"/>
      <c r="D92" s="67"/>
      <c r="E92" s="67"/>
      <c r="F92" s="93"/>
    </row>
    <row r="93" spans="1:6">
      <c r="A93" s="64"/>
      <c r="B93" s="65"/>
      <c r="C93" s="66"/>
      <c r="D93" s="67"/>
      <c r="E93" s="67"/>
      <c r="F93" s="93"/>
    </row>
    <row r="94" spans="1:6">
      <c r="A94" s="64"/>
      <c r="B94" s="65"/>
      <c r="C94" s="66"/>
      <c r="D94" s="67"/>
      <c r="E94" s="67"/>
      <c r="F94" s="93"/>
    </row>
    <row r="95" spans="1:6">
      <c r="A95" s="64"/>
      <c r="B95" s="65"/>
      <c r="C95" s="66"/>
      <c r="D95" s="67"/>
      <c r="E95" s="67"/>
      <c r="F95" s="93"/>
    </row>
    <row r="96" spans="1:6">
      <c r="A96" s="64"/>
      <c r="B96" s="65"/>
      <c r="C96" s="66"/>
      <c r="D96" s="67"/>
      <c r="E96" s="67"/>
      <c r="F96" s="93"/>
    </row>
    <row r="97" spans="1:6">
      <c r="A97" s="64"/>
      <c r="B97" s="65"/>
      <c r="C97" s="66"/>
      <c r="D97" s="67"/>
      <c r="E97" s="67"/>
      <c r="F97" s="93"/>
    </row>
    <row r="98" spans="1:6">
      <c r="A98" s="64"/>
      <c r="B98" s="65"/>
      <c r="C98" s="66"/>
      <c r="D98" s="67"/>
      <c r="E98" s="67"/>
      <c r="F98" s="93"/>
    </row>
    <row r="99" spans="1:6">
      <c r="A99" s="64"/>
      <c r="B99" s="65"/>
      <c r="C99" s="66"/>
      <c r="D99" s="67"/>
      <c r="E99" s="67"/>
      <c r="F99" s="93"/>
    </row>
    <row r="100" spans="1:6">
      <c r="A100" s="64"/>
      <c r="B100" s="65"/>
      <c r="C100" s="66"/>
      <c r="D100" s="67"/>
      <c r="E100" s="67"/>
      <c r="F100" s="93"/>
    </row>
    <row r="101" spans="1:6">
      <c r="A101" s="64"/>
      <c r="B101" s="65"/>
      <c r="C101" s="66"/>
      <c r="D101" s="67"/>
      <c r="E101" s="67"/>
      <c r="F101" s="93"/>
    </row>
    <row r="102" spans="1:6">
      <c r="A102" s="64"/>
      <c r="B102" s="65"/>
      <c r="C102" s="66"/>
      <c r="D102" s="67"/>
      <c r="E102" s="67"/>
      <c r="F102" s="93"/>
    </row>
    <row r="103" spans="1:6">
      <c r="A103" s="64"/>
      <c r="B103" s="65"/>
      <c r="C103" s="66"/>
      <c r="D103" s="67"/>
      <c r="E103" s="67"/>
      <c r="F103" s="93"/>
    </row>
    <row r="104" spans="1:6">
      <c r="A104" s="64"/>
      <c r="B104" s="65"/>
      <c r="C104" s="66"/>
      <c r="D104" s="67"/>
      <c r="E104" s="67"/>
      <c r="F104" s="93"/>
    </row>
    <row r="105" spans="1:6">
      <c r="A105" s="64"/>
      <c r="B105" s="65"/>
      <c r="C105" s="66"/>
      <c r="D105" s="67"/>
      <c r="E105" s="67"/>
      <c r="F105" s="93"/>
    </row>
    <row r="106" spans="1:6">
      <c r="A106" s="64"/>
      <c r="B106" s="65"/>
      <c r="C106" s="66"/>
      <c r="D106" s="67"/>
      <c r="E106" s="67"/>
      <c r="F106" s="93"/>
    </row>
    <row r="107" spans="1:6">
      <c r="A107" s="64"/>
      <c r="B107" s="65"/>
      <c r="C107" s="66"/>
      <c r="D107" s="67"/>
      <c r="E107" s="67"/>
      <c r="F107" s="93"/>
    </row>
    <row r="108" spans="1:6">
      <c r="A108" s="64"/>
      <c r="B108" s="65"/>
      <c r="C108" s="66"/>
      <c r="D108" s="67"/>
      <c r="E108" s="67"/>
      <c r="F108" s="93"/>
    </row>
    <row r="109" spans="1:6">
      <c r="A109" s="64"/>
      <c r="B109" s="65"/>
      <c r="C109" s="66"/>
      <c r="D109" s="67"/>
      <c r="E109" s="67"/>
      <c r="F109" s="93"/>
    </row>
    <row r="110" spans="1:6">
      <c r="A110" s="64"/>
      <c r="B110" s="65"/>
      <c r="C110" s="66"/>
      <c r="D110" s="67"/>
      <c r="E110" s="67"/>
      <c r="F110" s="93"/>
    </row>
    <row r="111" spans="1:6">
      <c r="A111" s="64"/>
      <c r="B111" s="65"/>
      <c r="C111" s="66"/>
      <c r="D111" s="67"/>
      <c r="E111" s="67"/>
      <c r="F111" s="93"/>
    </row>
    <row r="112" spans="1:6">
      <c r="A112" s="64"/>
      <c r="B112" s="65"/>
      <c r="C112" s="66"/>
      <c r="D112" s="67"/>
      <c r="E112" s="67"/>
      <c r="F112" s="93"/>
    </row>
    <row r="113" spans="1:6">
      <c r="A113" s="64"/>
      <c r="B113" s="65"/>
      <c r="C113" s="66"/>
      <c r="D113" s="67"/>
      <c r="E113" s="67"/>
      <c r="F113" s="93"/>
    </row>
    <row r="114" spans="1:6">
      <c r="A114" s="64"/>
      <c r="B114" s="65"/>
      <c r="C114" s="66"/>
      <c r="D114" s="67"/>
      <c r="E114" s="67"/>
      <c r="F114" s="93"/>
    </row>
    <row r="115" spans="1:6">
      <c r="A115" s="64"/>
      <c r="B115" s="65"/>
      <c r="C115" s="66"/>
      <c r="D115" s="67"/>
      <c r="E115" s="67"/>
      <c r="F115" s="93"/>
    </row>
    <row r="116" spans="1:6">
      <c r="A116" s="64"/>
      <c r="B116" s="65"/>
      <c r="C116" s="66"/>
      <c r="D116" s="67"/>
      <c r="E116" s="67"/>
      <c r="F116" s="93"/>
    </row>
    <row r="117" spans="1:6">
      <c r="A117" s="64"/>
      <c r="B117" s="65"/>
      <c r="C117" s="66"/>
      <c r="D117" s="67"/>
      <c r="E117" s="67"/>
      <c r="F117" s="93"/>
    </row>
    <row r="118" spans="1:6">
      <c r="A118" s="64"/>
      <c r="B118" s="65"/>
      <c r="C118" s="66"/>
      <c r="D118" s="67"/>
      <c r="E118" s="67"/>
      <c r="F118" s="93"/>
    </row>
    <row r="119" spans="1:6">
      <c r="A119" s="64"/>
      <c r="B119" s="65"/>
      <c r="C119" s="66"/>
      <c r="D119" s="67"/>
      <c r="E119" s="67"/>
      <c r="F119" s="93"/>
    </row>
    <row r="120" spans="1:6">
      <c r="A120" s="64"/>
      <c r="B120" s="65"/>
      <c r="C120" s="66"/>
      <c r="D120" s="67"/>
      <c r="E120" s="67"/>
      <c r="F120" s="93"/>
    </row>
    <row r="121" spans="1:6">
      <c r="A121" s="64"/>
      <c r="B121" s="65"/>
      <c r="C121" s="66"/>
      <c r="D121" s="67"/>
      <c r="E121" s="67"/>
      <c r="F121" s="93"/>
    </row>
    <row r="122" spans="1:6">
      <c r="A122" s="64"/>
      <c r="B122" s="65"/>
      <c r="C122" s="66"/>
      <c r="D122" s="67"/>
      <c r="E122" s="67"/>
      <c r="F122" s="93"/>
    </row>
    <row r="123" spans="1:6">
      <c r="A123" s="64"/>
      <c r="B123" s="65"/>
      <c r="C123" s="66"/>
      <c r="D123" s="67"/>
      <c r="E123" s="67"/>
      <c r="F123" s="93"/>
    </row>
    <row r="124" spans="1:6">
      <c r="A124" s="64"/>
      <c r="B124" s="65"/>
      <c r="C124" s="66"/>
      <c r="D124" s="67"/>
      <c r="E124" s="67"/>
      <c r="F124" s="93"/>
    </row>
    <row r="125" spans="1:6">
      <c r="A125" s="64"/>
      <c r="B125" s="65"/>
      <c r="C125" s="66"/>
      <c r="D125" s="67"/>
      <c r="E125" s="67"/>
      <c r="F125" s="93"/>
    </row>
    <row r="126" spans="1:6">
      <c r="A126" s="64"/>
      <c r="B126" s="65"/>
      <c r="C126" s="66"/>
      <c r="D126" s="67"/>
      <c r="E126" s="67"/>
      <c r="F126" s="93"/>
    </row>
    <row r="127" spans="1:6">
      <c r="A127" s="64"/>
      <c r="B127" s="65"/>
      <c r="C127" s="66"/>
      <c r="D127" s="67"/>
      <c r="E127" s="67"/>
      <c r="F127" s="93"/>
    </row>
    <row r="128" spans="1:6">
      <c r="A128" s="64"/>
      <c r="B128" s="65"/>
      <c r="C128" s="66"/>
      <c r="D128" s="67"/>
      <c r="E128" s="67"/>
      <c r="F128" s="93"/>
    </row>
    <row r="129" spans="1:6">
      <c r="A129" s="64"/>
      <c r="B129" s="65"/>
      <c r="C129" s="66"/>
      <c r="D129" s="67"/>
      <c r="E129" s="67"/>
      <c r="F129" s="93"/>
    </row>
    <row r="130" spans="1:6">
      <c r="A130" s="64"/>
      <c r="B130" s="65"/>
      <c r="C130" s="66"/>
      <c r="D130" s="67"/>
      <c r="E130" s="67"/>
      <c r="F130" s="93"/>
    </row>
    <row r="131" spans="1:6">
      <c r="A131" s="64"/>
      <c r="B131" s="65"/>
      <c r="C131" s="66"/>
      <c r="D131" s="67"/>
      <c r="E131" s="67"/>
      <c r="F131" s="93"/>
    </row>
    <row r="132" spans="1:6">
      <c r="A132" s="64"/>
      <c r="B132" s="65"/>
      <c r="C132" s="66"/>
      <c r="D132" s="67"/>
      <c r="E132" s="67"/>
      <c r="F132" s="93"/>
    </row>
    <row r="133" spans="1:6">
      <c r="A133" s="64"/>
      <c r="B133" s="65"/>
      <c r="C133" s="66"/>
      <c r="D133" s="67"/>
      <c r="E133" s="67"/>
      <c r="F133" s="93"/>
    </row>
    <row r="134" spans="1:6">
      <c r="A134" s="64"/>
      <c r="B134" s="65"/>
      <c r="C134" s="66"/>
      <c r="D134" s="67"/>
      <c r="E134" s="67"/>
      <c r="F134" s="93"/>
    </row>
    <row r="135" spans="1:6">
      <c r="A135" s="64"/>
      <c r="B135" s="65"/>
      <c r="C135" s="66"/>
      <c r="D135" s="67"/>
      <c r="E135" s="67"/>
      <c r="F135" s="93"/>
    </row>
    <row r="136" spans="1:6">
      <c r="A136" s="64"/>
      <c r="B136" s="65"/>
      <c r="C136" s="66"/>
      <c r="D136" s="67"/>
      <c r="E136" s="67"/>
      <c r="F136" s="93"/>
    </row>
    <row r="137" spans="1:6">
      <c r="A137" s="64"/>
      <c r="B137" s="65"/>
      <c r="C137" s="66"/>
      <c r="D137" s="66"/>
      <c r="E137" s="66"/>
      <c r="F137" s="93"/>
    </row>
    <row r="138" spans="1:6">
      <c r="A138" s="64"/>
      <c r="B138" s="65"/>
      <c r="C138" s="66"/>
      <c r="D138" s="66"/>
      <c r="E138" s="66"/>
      <c r="F138" s="93"/>
    </row>
    <row r="139" spans="1:6">
      <c r="A139" s="64"/>
      <c r="B139" s="65"/>
      <c r="C139" s="66"/>
      <c r="D139" s="66"/>
      <c r="E139" s="66"/>
      <c r="F139" s="93"/>
    </row>
    <row r="140" spans="1:6">
      <c r="A140" s="64"/>
      <c r="B140" s="65"/>
      <c r="C140" s="66"/>
      <c r="D140" s="66"/>
      <c r="E140" s="66"/>
      <c r="F140" s="93"/>
    </row>
    <row r="141" spans="1:6">
      <c r="A141" s="64"/>
      <c r="B141" s="65"/>
      <c r="C141" s="66"/>
      <c r="D141" s="66"/>
      <c r="E141" s="66"/>
      <c r="F141" s="93"/>
    </row>
    <row r="142" spans="1:6">
      <c r="A142" s="64"/>
      <c r="B142" s="65"/>
      <c r="C142" s="66"/>
      <c r="D142" s="66"/>
      <c r="E142" s="66"/>
      <c r="F142" s="93"/>
    </row>
    <row r="143" spans="1:6">
      <c r="A143" s="64"/>
      <c r="B143" s="65"/>
      <c r="C143" s="66"/>
      <c r="D143" s="66"/>
      <c r="E143" s="66"/>
      <c r="F143" s="93"/>
    </row>
    <row r="144" spans="1:6">
      <c r="A144" s="64"/>
      <c r="B144" s="65"/>
      <c r="C144" s="66"/>
      <c r="D144" s="66"/>
      <c r="E144" s="66"/>
      <c r="F144" s="93"/>
    </row>
    <row r="145" spans="1:6">
      <c r="A145" s="64"/>
      <c r="B145" s="65"/>
      <c r="C145" s="66"/>
      <c r="D145" s="66"/>
      <c r="E145" s="66"/>
      <c r="F145" s="93"/>
    </row>
    <row r="146" spans="1:6">
      <c r="A146" s="64"/>
      <c r="B146" s="65"/>
      <c r="C146" s="66"/>
      <c r="D146" s="66"/>
      <c r="E146" s="66"/>
      <c r="F146" s="93"/>
    </row>
    <row r="147" spans="1:6">
      <c r="A147" s="64"/>
      <c r="B147" s="65"/>
      <c r="C147" s="66"/>
      <c r="D147" s="66"/>
      <c r="E147" s="66"/>
      <c r="F147" s="93"/>
    </row>
    <row r="148" spans="1:6">
      <c r="A148" s="64"/>
      <c r="B148" s="65"/>
      <c r="C148" s="66"/>
      <c r="D148" s="66"/>
      <c r="E148" s="66"/>
      <c r="F148" s="93"/>
    </row>
    <row r="149" spans="1:6">
      <c r="A149" s="64"/>
      <c r="B149" s="65"/>
      <c r="C149" s="66"/>
      <c r="D149" s="66"/>
      <c r="E149" s="66"/>
      <c r="F149" s="93"/>
    </row>
    <row r="150" spans="1:6">
      <c r="A150" s="64"/>
      <c r="B150" s="65"/>
      <c r="C150" s="66"/>
      <c r="D150" s="66"/>
      <c r="E150" s="66"/>
      <c r="F150" s="93"/>
    </row>
    <row r="151" spans="1:6">
      <c r="A151" s="64"/>
      <c r="B151" s="65"/>
      <c r="C151" s="66"/>
      <c r="D151" s="66"/>
      <c r="E151" s="66"/>
      <c r="F151" s="93"/>
    </row>
    <row r="152" spans="1:6">
      <c r="A152" s="64"/>
      <c r="B152" s="65"/>
      <c r="C152" s="66"/>
      <c r="D152" s="66"/>
      <c r="E152" s="66"/>
      <c r="F152" s="93"/>
    </row>
    <row r="153" spans="1:6">
      <c r="A153" s="64"/>
      <c r="B153" s="65"/>
      <c r="C153" s="66"/>
      <c r="D153" s="66"/>
      <c r="E153" s="66"/>
      <c r="F153" s="93"/>
    </row>
    <row r="154" spans="1:6">
      <c r="A154" s="64"/>
      <c r="B154" s="65"/>
      <c r="C154" s="66"/>
      <c r="D154" s="66"/>
      <c r="E154" s="66"/>
      <c r="F154" s="93"/>
    </row>
    <row r="155" spans="1:6">
      <c r="A155" s="64"/>
      <c r="B155" s="65"/>
      <c r="C155" s="66"/>
      <c r="D155" s="66"/>
      <c r="E155" s="66"/>
      <c r="F155" s="93"/>
    </row>
    <row r="156" spans="1:6">
      <c r="A156" s="64"/>
      <c r="B156" s="65"/>
      <c r="C156" s="66"/>
      <c r="D156" s="66"/>
      <c r="E156" s="66"/>
      <c r="F156" s="93"/>
    </row>
    <row r="157" spans="1:6">
      <c r="A157" s="64"/>
      <c r="B157" s="65"/>
      <c r="C157" s="66"/>
      <c r="D157" s="66"/>
      <c r="E157" s="66"/>
      <c r="F157" s="93"/>
    </row>
    <row r="158" spans="1:6">
      <c r="A158" s="64"/>
      <c r="B158" s="65"/>
      <c r="C158" s="66"/>
      <c r="D158" s="66"/>
      <c r="E158" s="66"/>
      <c r="F158" s="93"/>
    </row>
    <row r="159" spans="1:6">
      <c r="A159" s="64"/>
      <c r="B159" s="65"/>
      <c r="C159" s="66"/>
      <c r="D159" s="66"/>
      <c r="E159" s="66"/>
      <c r="F159" s="93"/>
    </row>
    <row r="160" spans="1:6">
      <c r="A160" s="64"/>
      <c r="B160" s="65"/>
      <c r="C160" s="66"/>
      <c r="D160" s="66"/>
      <c r="E160" s="66"/>
      <c r="F160" s="93"/>
    </row>
    <row r="161" spans="1:6">
      <c r="A161" s="64"/>
      <c r="B161" s="65"/>
      <c r="C161" s="66"/>
      <c r="D161" s="66"/>
      <c r="E161" s="66"/>
      <c r="F161" s="93"/>
    </row>
    <row r="162" spans="1:6">
      <c r="A162" s="64"/>
      <c r="B162" s="65"/>
      <c r="C162" s="66"/>
      <c r="D162" s="66"/>
      <c r="E162" s="66"/>
      <c r="F162" s="93"/>
    </row>
    <row r="163" spans="1:6">
      <c r="A163" s="64"/>
      <c r="B163" s="65"/>
      <c r="C163" s="66"/>
      <c r="D163" s="66"/>
      <c r="E163" s="66"/>
      <c r="F163" s="93"/>
    </row>
    <row r="164" spans="1:6">
      <c r="A164" s="64"/>
      <c r="B164" s="65"/>
      <c r="C164" s="66"/>
      <c r="D164" s="66"/>
      <c r="E164" s="66"/>
      <c r="F164" s="93"/>
    </row>
    <row r="165" spans="1:6">
      <c r="A165" s="64"/>
      <c r="B165" s="65"/>
      <c r="C165" s="66"/>
      <c r="D165" s="66"/>
      <c r="E165" s="66"/>
      <c r="F165" s="93"/>
    </row>
    <row r="166" spans="1:6">
      <c r="A166" s="64"/>
      <c r="B166" s="65"/>
      <c r="C166" s="66"/>
      <c r="D166" s="66"/>
      <c r="E166" s="66"/>
      <c r="F166" s="93"/>
    </row>
    <row r="167" spans="1:6">
      <c r="A167" s="64"/>
      <c r="B167" s="65"/>
      <c r="C167" s="66"/>
      <c r="D167" s="66"/>
      <c r="E167" s="66"/>
      <c r="F167" s="93"/>
    </row>
    <row r="168" spans="1:6">
      <c r="A168" s="64"/>
      <c r="B168" s="65"/>
      <c r="C168" s="66"/>
      <c r="D168" s="66"/>
      <c r="E168" s="66"/>
      <c r="F168" s="93"/>
    </row>
    <row r="169" spans="1:6">
      <c r="A169" s="64"/>
      <c r="B169" s="65"/>
      <c r="C169" s="66"/>
      <c r="D169" s="66"/>
      <c r="E169" s="66"/>
      <c r="F169" s="93"/>
    </row>
    <row r="170" spans="1:6">
      <c r="A170" s="64"/>
      <c r="B170" s="65"/>
      <c r="C170" s="66"/>
      <c r="D170" s="66"/>
      <c r="E170" s="66"/>
      <c r="F170" s="93"/>
    </row>
    <row r="171" spans="1:6">
      <c r="A171" s="64"/>
      <c r="B171" s="65"/>
      <c r="C171" s="66"/>
      <c r="D171" s="66"/>
      <c r="E171" s="66"/>
      <c r="F171" s="93"/>
    </row>
    <row r="172" spans="1:6">
      <c r="A172" s="64"/>
      <c r="B172" s="65"/>
      <c r="C172" s="66"/>
      <c r="D172" s="66"/>
      <c r="E172" s="66"/>
      <c r="F172" s="93"/>
    </row>
    <row r="173" spans="1:6">
      <c r="A173" s="64"/>
      <c r="B173" s="65"/>
      <c r="C173" s="66"/>
      <c r="D173" s="66"/>
      <c r="E173" s="66"/>
      <c r="F173" s="93"/>
    </row>
    <row r="174" spans="1:6">
      <c r="A174" s="64"/>
      <c r="B174" s="65"/>
      <c r="C174" s="66"/>
      <c r="D174" s="66"/>
      <c r="E174" s="66"/>
      <c r="F174" s="93"/>
    </row>
    <row r="175" spans="1:6">
      <c r="A175" s="64"/>
      <c r="B175" s="65"/>
      <c r="C175" s="66"/>
      <c r="D175" s="66"/>
      <c r="E175" s="66"/>
      <c r="F175" s="93"/>
    </row>
    <row r="176" spans="1:6">
      <c r="A176" s="64"/>
      <c r="B176" s="65"/>
      <c r="C176" s="66"/>
      <c r="D176" s="66"/>
      <c r="E176" s="66"/>
      <c r="F176" s="93"/>
    </row>
    <row r="177" spans="1:6">
      <c r="A177" s="64"/>
      <c r="B177" s="65"/>
      <c r="C177" s="66"/>
      <c r="D177" s="66"/>
      <c r="E177" s="66"/>
      <c r="F177" s="93"/>
    </row>
    <row r="178" spans="1:6">
      <c r="A178" s="64"/>
      <c r="B178" s="65"/>
      <c r="C178" s="66"/>
      <c r="D178" s="66"/>
      <c r="E178" s="66"/>
      <c r="F178" s="93"/>
    </row>
    <row r="179" spans="1:6">
      <c r="A179" s="64"/>
      <c r="B179" s="65"/>
      <c r="C179" s="66"/>
      <c r="D179" s="66"/>
      <c r="E179" s="66"/>
      <c r="F179" s="93"/>
    </row>
    <row r="180" spans="1:6">
      <c r="A180" s="64"/>
      <c r="B180" s="65"/>
      <c r="C180" s="66"/>
      <c r="D180" s="66"/>
      <c r="E180" s="66"/>
      <c r="F180" s="93"/>
    </row>
    <row r="181" spans="1:6">
      <c r="A181" s="64"/>
      <c r="B181" s="65"/>
      <c r="C181" s="66"/>
      <c r="D181" s="66"/>
      <c r="E181" s="66"/>
      <c r="F181" s="93"/>
    </row>
    <row r="182" spans="1:6">
      <c r="A182" s="64"/>
      <c r="B182" s="65"/>
      <c r="C182" s="66"/>
      <c r="D182" s="66"/>
      <c r="E182" s="66"/>
      <c r="F182" s="93"/>
    </row>
    <row r="183" spans="1:6">
      <c r="A183" s="64"/>
      <c r="B183" s="65"/>
      <c r="C183" s="66"/>
      <c r="D183" s="66"/>
      <c r="E183" s="66"/>
      <c r="F183" s="93"/>
    </row>
    <row r="184" spans="1:6">
      <c r="A184" s="64"/>
      <c r="B184" s="65"/>
      <c r="C184" s="66"/>
      <c r="D184" s="66"/>
      <c r="E184" s="66"/>
      <c r="F184" s="93"/>
    </row>
    <row r="185" spans="1:6">
      <c r="A185" s="64"/>
      <c r="B185" s="65"/>
      <c r="C185" s="66"/>
      <c r="D185" s="66"/>
      <c r="E185" s="66"/>
      <c r="F185" s="93"/>
    </row>
    <row r="186" spans="1:6">
      <c r="A186" s="64"/>
      <c r="B186" s="65"/>
      <c r="C186" s="66"/>
      <c r="D186" s="66"/>
      <c r="E186" s="66"/>
      <c r="F186" s="93"/>
    </row>
    <row r="187" spans="1:6">
      <c r="A187" s="64"/>
      <c r="B187" s="65"/>
      <c r="C187" s="66"/>
      <c r="D187" s="66"/>
      <c r="E187" s="66"/>
      <c r="F187" s="93"/>
    </row>
    <row r="188" spans="1:6">
      <c r="A188" s="64"/>
      <c r="B188" s="65"/>
      <c r="C188" s="66"/>
      <c r="D188" s="66"/>
      <c r="E188" s="66"/>
      <c r="F188" s="93"/>
    </row>
    <row r="189" spans="1:6">
      <c r="A189" s="64"/>
      <c r="B189" s="65"/>
      <c r="C189" s="66"/>
      <c r="D189" s="66"/>
      <c r="E189" s="66"/>
      <c r="F189" s="93"/>
    </row>
    <row r="190" spans="1:6">
      <c r="A190" s="64"/>
      <c r="B190" s="65"/>
      <c r="C190" s="66"/>
      <c r="D190" s="66"/>
      <c r="E190" s="66"/>
      <c r="F190" s="93"/>
    </row>
    <row r="191" spans="1:6">
      <c r="A191" s="64"/>
      <c r="B191" s="65"/>
      <c r="C191" s="66"/>
      <c r="D191" s="66"/>
      <c r="E191" s="66"/>
      <c r="F191" s="93"/>
    </row>
    <row r="192" spans="1:6">
      <c r="A192" s="64"/>
      <c r="B192" s="65"/>
      <c r="C192" s="66"/>
      <c r="D192" s="66"/>
      <c r="E192" s="66"/>
      <c r="F192" s="93"/>
    </row>
    <row r="193" spans="1:6">
      <c r="A193" s="64"/>
      <c r="B193" s="65"/>
      <c r="C193" s="66"/>
      <c r="D193" s="66"/>
      <c r="E193" s="66"/>
      <c r="F193" s="93"/>
    </row>
    <row r="194" spans="1:6">
      <c r="A194" s="64"/>
      <c r="B194" s="65"/>
      <c r="C194" s="66"/>
      <c r="D194" s="66"/>
      <c r="E194" s="66"/>
      <c r="F194" s="93"/>
    </row>
    <row r="195" spans="1:6">
      <c r="A195" s="64"/>
      <c r="B195" s="65"/>
      <c r="C195" s="66"/>
      <c r="D195" s="66"/>
      <c r="E195" s="66"/>
      <c r="F195" s="93"/>
    </row>
    <row r="196" spans="1:6">
      <c r="A196" s="64"/>
      <c r="B196" s="65"/>
      <c r="C196" s="66"/>
      <c r="D196" s="66"/>
      <c r="E196" s="66"/>
      <c r="F196" s="93"/>
    </row>
    <row r="197" spans="1:6">
      <c r="A197" s="64"/>
      <c r="B197" s="65"/>
      <c r="C197" s="66"/>
      <c r="D197" s="66"/>
      <c r="E197" s="66"/>
      <c r="F197" s="93"/>
    </row>
    <row r="198" spans="1:6">
      <c r="A198" s="64"/>
      <c r="B198" s="65"/>
      <c r="C198" s="66"/>
      <c r="D198" s="66"/>
      <c r="E198" s="66"/>
      <c r="F198" s="93"/>
    </row>
    <row r="199" spans="1:6">
      <c r="A199" s="64"/>
      <c r="B199" s="65"/>
      <c r="C199" s="66"/>
      <c r="D199" s="66"/>
      <c r="E199" s="66"/>
      <c r="F199" s="93"/>
    </row>
    <row r="200" spans="1:6">
      <c r="A200" s="64"/>
      <c r="B200" s="65"/>
      <c r="C200" s="66"/>
      <c r="D200" s="66"/>
      <c r="E200" s="66"/>
      <c r="F200" s="93"/>
    </row>
    <row r="201" spans="1:6">
      <c r="A201" s="64"/>
      <c r="B201" s="65"/>
      <c r="C201" s="66"/>
      <c r="D201" s="66"/>
      <c r="E201" s="66"/>
      <c r="F201" s="93"/>
    </row>
    <row r="202" spans="1:6">
      <c r="A202" s="64"/>
      <c r="B202" s="65"/>
      <c r="C202" s="66"/>
      <c r="D202" s="66"/>
      <c r="E202" s="66"/>
      <c r="F202" s="93"/>
    </row>
    <row r="203" spans="1:6">
      <c r="A203" s="64"/>
      <c r="B203" s="65"/>
      <c r="C203" s="66"/>
      <c r="D203" s="66"/>
      <c r="E203" s="66"/>
      <c r="F203" s="93"/>
    </row>
    <row r="204" spans="1:6">
      <c r="A204" s="64"/>
      <c r="B204" s="65"/>
      <c r="C204" s="66"/>
      <c r="D204" s="66"/>
      <c r="E204" s="66"/>
      <c r="F204" s="93"/>
    </row>
    <row r="205" spans="1:6">
      <c r="A205" s="64"/>
      <c r="B205" s="65"/>
      <c r="C205" s="66"/>
      <c r="D205" s="66"/>
      <c r="E205" s="66"/>
      <c r="F205" s="93"/>
    </row>
    <row r="206" spans="1:6">
      <c r="A206" s="64"/>
      <c r="B206" s="65"/>
      <c r="C206" s="66"/>
      <c r="D206" s="66"/>
      <c r="E206" s="66"/>
      <c r="F206" s="93"/>
    </row>
    <row r="207" spans="1:6">
      <c r="A207" s="64"/>
      <c r="B207" s="65"/>
      <c r="C207" s="66"/>
      <c r="D207" s="66"/>
      <c r="E207" s="66"/>
      <c r="F207" s="93"/>
    </row>
    <row r="208" spans="1:6">
      <c r="A208" s="64"/>
      <c r="B208" s="65"/>
      <c r="C208" s="66"/>
      <c r="D208" s="66"/>
      <c r="E208" s="66"/>
      <c r="F208" s="93"/>
    </row>
    <row r="209" spans="1:6">
      <c r="A209" s="64"/>
      <c r="B209" s="65"/>
      <c r="C209" s="66"/>
      <c r="D209" s="66"/>
      <c r="E209" s="66"/>
      <c r="F209" s="93"/>
    </row>
    <row r="210" spans="1:6">
      <c r="A210" s="64"/>
      <c r="B210" s="65"/>
      <c r="C210" s="66"/>
      <c r="D210" s="66"/>
      <c r="E210" s="66"/>
      <c r="F210" s="93"/>
    </row>
    <row r="211" spans="1:6">
      <c r="A211" s="64"/>
      <c r="B211" s="65"/>
      <c r="C211" s="66"/>
      <c r="D211" s="66"/>
      <c r="E211" s="66"/>
      <c r="F211" s="93"/>
    </row>
    <row r="212" spans="1:6">
      <c r="A212" s="64"/>
      <c r="B212" s="65"/>
      <c r="C212" s="66"/>
      <c r="D212" s="66"/>
      <c r="E212" s="66"/>
      <c r="F212" s="93"/>
    </row>
    <row r="213" spans="1:6">
      <c r="A213" s="64"/>
      <c r="B213" s="65"/>
      <c r="C213" s="66"/>
      <c r="D213" s="66"/>
      <c r="E213" s="66"/>
      <c r="F213" s="93"/>
    </row>
    <row r="214" spans="1:6">
      <c r="A214" s="64"/>
      <c r="B214" s="65"/>
      <c r="C214" s="66"/>
      <c r="D214" s="66"/>
      <c r="E214" s="66"/>
      <c r="F214" s="93"/>
    </row>
    <row r="215" spans="1:6">
      <c r="A215" s="64"/>
      <c r="B215" s="65"/>
      <c r="C215" s="66"/>
      <c r="D215" s="66"/>
      <c r="E215" s="66"/>
      <c r="F215" s="93"/>
    </row>
    <row r="216" spans="1:6">
      <c r="A216" s="64"/>
      <c r="B216" s="65"/>
      <c r="C216" s="66"/>
      <c r="D216" s="66"/>
      <c r="E216" s="66"/>
      <c r="F216" s="93"/>
    </row>
    <row r="217" spans="1:6">
      <c r="A217" s="64"/>
      <c r="B217" s="65"/>
      <c r="C217" s="66"/>
      <c r="D217" s="66"/>
      <c r="E217" s="66"/>
      <c r="F217" s="93"/>
    </row>
    <row r="218" spans="1:6">
      <c r="A218" s="64"/>
      <c r="B218" s="65"/>
      <c r="C218" s="66"/>
      <c r="D218" s="66"/>
      <c r="E218" s="66"/>
      <c r="F218" s="93"/>
    </row>
    <row r="219" spans="1:6">
      <c r="A219" s="64"/>
      <c r="B219" s="65"/>
      <c r="C219" s="66"/>
      <c r="D219" s="66"/>
      <c r="E219" s="66"/>
      <c r="F219" s="93"/>
    </row>
    <row r="220" spans="1:6">
      <c r="A220" s="64"/>
      <c r="B220" s="65"/>
      <c r="C220" s="66"/>
      <c r="D220" s="66"/>
      <c r="E220" s="66"/>
      <c r="F220" s="93"/>
    </row>
    <row r="221" spans="1:6">
      <c r="A221" s="64"/>
      <c r="B221" s="65"/>
      <c r="C221" s="66"/>
      <c r="D221" s="66"/>
      <c r="E221" s="66"/>
      <c r="F221" s="93"/>
    </row>
    <row r="222" spans="1:6">
      <c r="A222" s="64"/>
      <c r="B222" s="65"/>
      <c r="C222" s="66"/>
      <c r="D222" s="66"/>
      <c r="E222" s="66"/>
      <c r="F222" s="93"/>
    </row>
    <row r="223" spans="1:6">
      <c r="A223" s="64"/>
      <c r="B223" s="65"/>
      <c r="C223" s="66"/>
      <c r="D223" s="66"/>
      <c r="E223" s="66"/>
      <c r="F223" s="93"/>
    </row>
    <row r="224" spans="1:6">
      <c r="A224" s="64"/>
      <c r="B224" s="65"/>
      <c r="C224" s="66"/>
      <c r="D224" s="66"/>
      <c r="E224" s="66"/>
      <c r="F224" s="93"/>
    </row>
    <row r="225" spans="1:6">
      <c r="A225" s="64"/>
      <c r="B225" s="65"/>
      <c r="C225" s="66"/>
      <c r="D225" s="66"/>
      <c r="E225" s="66"/>
      <c r="F225" s="93"/>
    </row>
    <row r="226" spans="1:6">
      <c r="A226" s="64"/>
      <c r="B226" s="65"/>
      <c r="C226" s="66"/>
      <c r="D226" s="66"/>
      <c r="E226" s="66"/>
      <c r="F226" s="93"/>
    </row>
    <row r="227" spans="1:6">
      <c r="A227" s="64"/>
      <c r="B227" s="65"/>
      <c r="C227" s="66"/>
      <c r="D227" s="66"/>
      <c r="E227" s="66"/>
      <c r="F227" s="93"/>
    </row>
    <row r="228" spans="1:6">
      <c r="A228" s="64"/>
      <c r="B228" s="65"/>
      <c r="C228" s="66"/>
      <c r="D228" s="66"/>
      <c r="E228" s="66"/>
      <c r="F228" s="93"/>
    </row>
    <row r="229" spans="1:6">
      <c r="A229" s="64"/>
      <c r="B229" s="65"/>
      <c r="C229" s="66"/>
      <c r="D229" s="66"/>
      <c r="E229" s="66"/>
      <c r="F229" s="93"/>
    </row>
    <row r="230" spans="1:6">
      <c r="A230" s="64"/>
      <c r="B230" s="65"/>
      <c r="C230" s="66"/>
      <c r="D230" s="66"/>
      <c r="E230" s="66"/>
      <c r="F230" s="93"/>
    </row>
    <row r="231" spans="1:6">
      <c r="A231" s="64"/>
      <c r="B231" s="65"/>
      <c r="C231" s="66"/>
      <c r="D231" s="66"/>
      <c r="E231" s="66"/>
      <c r="F231" s="93"/>
    </row>
    <row r="232" spans="1:6">
      <c r="A232" s="64"/>
      <c r="B232" s="65"/>
      <c r="C232" s="66"/>
      <c r="D232" s="66"/>
      <c r="E232" s="66"/>
      <c r="F232" s="93"/>
    </row>
    <row r="233" spans="1:6">
      <c r="A233" s="64"/>
      <c r="B233" s="65"/>
      <c r="C233" s="66"/>
      <c r="D233" s="66"/>
      <c r="E233" s="66"/>
      <c r="F233" s="93"/>
    </row>
    <row r="234" spans="1:6">
      <c r="A234" s="64"/>
      <c r="B234" s="65"/>
      <c r="C234" s="66"/>
      <c r="D234" s="66"/>
      <c r="E234" s="66"/>
      <c r="F234" s="93"/>
    </row>
    <row r="235" spans="1:6">
      <c r="A235" s="64"/>
      <c r="B235" s="65"/>
      <c r="C235" s="66"/>
      <c r="D235" s="66"/>
      <c r="E235" s="66"/>
      <c r="F235" s="93"/>
    </row>
    <row r="236" spans="1:6">
      <c r="A236" s="64"/>
      <c r="B236" s="65"/>
      <c r="C236" s="66"/>
      <c r="D236" s="66"/>
      <c r="E236" s="66"/>
      <c r="F236" s="93"/>
    </row>
    <row r="237" spans="1:6">
      <c r="A237" s="64"/>
      <c r="B237" s="65"/>
      <c r="C237" s="66"/>
      <c r="D237" s="66"/>
      <c r="E237" s="66"/>
      <c r="F237" s="93"/>
    </row>
    <row r="238" spans="1:6">
      <c r="A238" s="64"/>
      <c r="B238" s="65"/>
      <c r="C238" s="66"/>
      <c r="D238" s="66"/>
      <c r="E238" s="66"/>
      <c r="F238" s="93"/>
    </row>
    <row r="239" spans="1:6">
      <c r="A239" s="64"/>
      <c r="B239" s="65"/>
      <c r="C239" s="66"/>
      <c r="D239" s="66"/>
      <c r="E239" s="66"/>
      <c r="F239" s="93"/>
    </row>
    <row r="240" spans="1:6">
      <c r="A240" s="64"/>
      <c r="B240" s="65"/>
      <c r="C240" s="66"/>
      <c r="D240" s="66"/>
      <c r="E240" s="66"/>
      <c r="F240" s="93"/>
    </row>
    <row r="241" spans="1:6">
      <c r="A241" s="64"/>
      <c r="B241" s="65"/>
      <c r="C241" s="66"/>
      <c r="D241" s="66"/>
      <c r="E241" s="66"/>
      <c r="F241" s="93"/>
    </row>
    <row r="242" spans="1:6">
      <c r="A242" s="64"/>
      <c r="B242" s="65"/>
      <c r="C242" s="66"/>
      <c r="D242" s="66"/>
      <c r="E242" s="66"/>
      <c r="F242" s="93"/>
    </row>
    <row r="243" spans="1:6">
      <c r="A243" s="64"/>
      <c r="B243" s="65"/>
      <c r="C243" s="66"/>
      <c r="D243" s="66"/>
      <c r="E243" s="66"/>
      <c r="F243" s="93"/>
    </row>
    <row r="244" spans="1:6">
      <c r="A244" s="64"/>
      <c r="B244" s="65"/>
      <c r="C244" s="66"/>
      <c r="D244" s="66"/>
      <c r="E244" s="66"/>
      <c r="F244" s="93"/>
    </row>
    <row r="245" spans="1:6">
      <c r="A245" s="64"/>
      <c r="B245" s="65"/>
      <c r="C245" s="66"/>
      <c r="D245" s="66"/>
      <c r="E245" s="66"/>
      <c r="F245" s="93"/>
    </row>
    <row r="246" spans="1:6">
      <c r="A246" s="64"/>
      <c r="B246" s="65"/>
      <c r="C246" s="66"/>
      <c r="D246" s="66"/>
      <c r="E246" s="66"/>
      <c r="F246" s="93"/>
    </row>
    <row r="247" spans="1:6">
      <c r="A247" s="64"/>
      <c r="B247" s="65"/>
      <c r="C247" s="66"/>
      <c r="D247" s="66"/>
      <c r="E247" s="66"/>
      <c r="F247" s="93"/>
    </row>
    <row r="248" spans="1:6">
      <c r="A248" s="64"/>
      <c r="B248" s="65"/>
      <c r="C248" s="66"/>
      <c r="D248" s="66"/>
      <c r="E248" s="66"/>
      <c r="F248" s="93"/>
    </row>
    <row r="249" spans="1:6">
      <c r="A249" s="64"/>
      <c r="B249" s="65"/>
      <c r="C249" s="66"/>
      <c r="D249" s="66"/>
      <c r="E249" s="66"/>
      <c r="F249" s="93"/>
    </row>
    <row r="250" spans="1:6">
      <c r="A250" s="64"/>
      <c r="B250" s="65"/>
      <c r="C250" s="66"/>
      <c r="D250" s="66"/>
      <c r="E250" s="66"/>
      <c r="F250" s="93"/>
    </row>
    <row r="251" spans="1:6">
      <c r="A251" s="64"/>
      <c r="B251" s="65"/>
      <c r="C251" s="66"/>
      <c r="D251" s="66"/>
      <c r="E251" s="66"/>
      <c r="F251" s="93"/>
    </row>
    <row r="252" spans="1:6">
      <c r="A252" s="64"/>
      <c r="B252" s="65"/>
      <c r="C252" s="66"/>
      <c r="D252" s="66"/>
      <c r="E252" s="66"/>
      <c r="F252" s="93"/>
    </row>
    <row r="253" spans="1:6">
      <c r="A253" s="64"/>
      <c r="B253" s="65"/>
      <c r="C253" s="66"/>
      <c r="D253" s="66"/>
      <c r="E253" s="66"/>
      <c r="F253" s="93"/>
    </row>
    <row r="254" spans="1:6">
      <c r="A254" s="64"/>
      <c r="B254" s="65"/>
      <c r="C254" s="66"/>
      <c r="D254" s="66"/>
      <c r="E254" s="66"/>
      <c r="F254" s="93"/>
    </row>
    <row r="255" spans="1:6">
      <c r="A255" s="64"/>
      <c r="B255" s="65"/>
      <c r="C255" s="66"/>
      <c r="D255" s="66"/>
      <c r="E255" s="66"/>
      <c r="F255" s="93"/>
    </row>
    <row r="256" spans="1:6">
      <c r="A256" s="64"/>
      <c r="B256" s="65"/>
      <c r="C256" s="66"/>
      <c r="D256" s="66"/>
      <c r="E256" s="66"/>
      <c r="F256" s="93"/>
    </row>
    <row r="257" spans="1:6">
      <c r="A257" s="64"/>
      <c r="B257" s="65"/>
      <c r="C257" s="66"/>
      <c r="D257" s="66"/>
      <c r="E257" s="66"/>
      <c r="F257" s="93"/>
    </row>
    <row r="258" spans="1:6">
      <c r="A258" s="64"/>
      <c r="B258" s="65"/>
      <c r="C258" s="66"/>
      <c r="D258" s="66"/>
      <c r="E258" s="66"/>
      <c r="F258" s="93"/>
    </row>
    <row r="259" spans="1:6">
      <c r="A259" s="64"/>
      <c r="B259" s="65"/>
      <c r="C259" s="66"/>
      <c r="D259" s="66"/>
      <c r="E259" s="66"/>
      <c r="F259" s="93"/>
    </row>
    <row r="260" spans="1:6">
      <c r="A260" s="64"/>
      <c r="B260" s="65"/>
      <c r="C260" s="66"/>
      <c r="D260" s="66"/>
      <c r="E260" s="66"/>
      <c r="F260" s="93"/>
    </row>
    <row r="261" spans="1:6">
      <c r="A261" s="64"/>
      <c r="B261" s="65"/>
      <c r="C261" s="66"/>
      <c r="D261" s="66"/>
      <c r="E261" s="66"/>
      <c r="F261" s="93"/>
    </row>
    <row r="262" spans="1:6">
      <c r="A262" s="64"/>
      <c r="B262" s="65"/>
      <c r="C262" s="66"/>
      <c r="D262" s="66"/>
      <c r="E262" s="66"/>
      <c r="F262" s="93"/>
    </row>
    <row r="263" spans="1:6">
      <c r="A263" s="64"/>
      <c r="B263" s="65"/>
      <c r="C263" s="66"/>
      <c r="D263" s="66"/>
      <c r="E263" s="66"/>
      <c r="F263" s="93"/>
    </row>
    <row r="264" spans="1:6">
      <c r="A264" s="64"/>
      <c r="B264" s="65"/>
      <c r="C264" s="66"/>
      <c r="D264" s="66"/>
      <c r="E264" s="66"/>
      <c r="F264" s="93"/>
    </row>
    <row r="265" spans="1:6">
      <c r="A265" s="64"/>
      <c r="B265" s="65"/>
      <c r="C265" s="66"/>
      <c r="D265" s="66"/>
      <c r="E265" s="66"/>
      <c r="F265" s="93"/>
    </row>
    <row r="266" spans="1:6">
      <c r="A266" s="64"/>
      <c r="B266" s="65"/>
      <c r="C266" s="66"/>
      <c r="D266" s="66"/>
      <c r="E266" s="66"/>
      <c r="F266" s="93"/>
    </row>
    <row r="267" spans="1:6">
      <c r="A267" s="64"/>
      <c r="B267" s="65"/>
      <c r="C267" s="66"/>
      <c r="D267" s="66"/>
      <c r="E267" s="66"/>
      <c r="F267" s="93"/>
    </row>
    <row r="268" spans="1:6">
      <c r="A268" s="64"/>
      <c r="B268" s="65"/>
      <c r="C268" s="66"/>
      <c r="D268" s="66"/>
      <c r="E268" s="66"/>
      <c r="F268" s="93"/>
    </row>
    <row r="269" spans="1:6">
      <c r="A269" s="64"/>
      <c r="B269" s="65"/>
      <c r="C269" s="66"/>
      <c r="D269" s="66"/>
      <c r="E269" s="66"/>
      <c r="F269" s="93"/>
    </row>
    <row r="270" spans="1:6">
      <c r="A270" s="64"/>
      <c r="B270" s="65"/>
      <c r="C270" s="66"/>
      <c r="D270" s="66"/>
      <c r="E270" s="66"/>
      <c r="F270" s="93"/>
    </row>
    <row r="271" spans="1:6">
      <c r="A271" s="64"/>
      <c r="B271" s="65"/>
      <c r="C271" s="66"/>
      <c r="D271" s="66"/>
      <c r="E271" s="66"/>
      <c r="F271" s="93"/>
    </row>
    <row r="272" spans="1:6">
      <c r="A272" s="64"/>
      <c r="B272" s="65"/>
      <c r="C272" s="66"/>
      <c r="D272" s="66"/>
      <c r="E272" s="66"/>
      <c r="F272" s="93"/>
    </row>
    <row r="273" spans="1:6">
      <c r="A273" s="64"/>
      <c r="B273" s="65"/>
      <c r="C273" s="66"/>
      <c r="D273" s="66"/>
      <c r="E273" s="66"/>
      <c r="F273" s="93"/>
    </row>
    <row r="274" spans="1:6">
      <c r="A274" s="64"/>
      <c r="B274" s="65"/>
      <c r="C274" s="66"/>
      <c r="D274" s="66"/>
      <c r="E274" s="66"/>
      <c r="F274" s="93"/>
    </row>
    <row r="275" spans="1:6">
      <c r="A275" s="64"/>
      <c r="B275" s="65"/>
      <c r="C275" s="66"/>
      <c r="D275" s="66"/>
      <c r="E275" s="66"/>
      <c r="F275" s="93"/>
    </row>
    <row r="276" spans="1:6">
      <c r="A276" s="64"/>
      <c r="B276" s="65"/>
      <c r="C276" s="66"/>
      <c r="D276" s="66"/>
      <c r="E276" s="66"/>
      <c r="F276" s="93"/>
    </row>
    <row r="277" spans="1:6">
      <c r="A277" s="64"/>
      <c r="B277" s="65"/>
      <c r="C277" s="66"/>
      <c r="D277" s="66"/>
      <c r="E277" s="66"/>
      <c r="F277" s="93"/>
    </row>
    <row r="278" spans="1:6">
      <c r="A278" s="64"/>
      <c r="B278" s="65"/>
      <c r="C278" s="66"/>
      <c r="D278" s="66"/>
      <c r="E278" s="66"/>
      <c r="F278" s="93"/>
    </row>
    <row r="279" spans="1:6">
      <c r="A279" s="64"/>
      <c r="B279" s="65"/>
      <c r="C279" s="66"/>
      <c r="D279" s="66"/>
      <c r="E279" s="66"/>
      <c r="F279" s="93"/>
    </row>
    <row r="280" spans="1:6">
      <c r="A280" s="64"/>
      <c r="B280" s="65"/>
      <c r="C280" s="66"/>
      <c r="D280" s="66"/>
      <c r="E280" s="66"/>
      <c r="F280" s="93"/>
    </row>
    <row r="281" spans="1:6">
      <c r="A281" s="64"/>
      <c r="B281" s="65"/>
      <c r="C281" s="66"/>
      <c r="D281" s="66"/>
      <c r="E281" s="66"/>
      <c r="F281" s="93"/>
    </row>
    <row r="282" spans="1:6">
      <c r="A282" s="64"/>
      <c r="B282" s="65"/>
      <c r="C282" s="66"/>
      <c r="D282" s="66"/>
      <c r="E282" s="66"/>
      <c r="F282" s="93"/>
    </row>
    <row r="283" spans="1:6">
      <c r="A283" s="64"/>
      <c r="B283" s="65"/>
      <c r="C283" s="66"/>
      <c r="D283" s="66"/>
      <c r="E283" s="66"/>
      <c r="F283" s="93"/>
    </row>
    <row r="284" spans="1:6">
      <c r="A284" s="64"/>
      <c r="B284" s="65"/>
      <c r="C284" s="66"/>
      <c r="D284" s="66"/>
      <c r="E284" s="66"/>
      <c r="F284" s="93"/>
    </row>
    <row r="285" spans="1:6">
      <c r="A285" s="64"/>
      <c r="B285" s="65"/>
      <c r="C285" s="66"/>
      <c r="D285" s="66"/>
      <c r="E285" s="66"/>
      <c r="F285" s="93"/>
    </row>
    <row r="286" spans="1:6">
      <c r="A286" s="64"/>
      <c r="B286" s="65"/>
      <c r="C286" s="66"/>
      <c r="D286" s="66"/>
      <c r="E286" s="66"/>
      <c r="F286" s="93"/>
    </row>
    <row r="287" spans="1:6">
      <c r="A287" s="64"/>
      <c r="B287" s="65"/>
      <c r="C287" s="66"/>
      <c r="D287" s="66"/>
      <c r="E287" s="66"/>
      <c r="F287" s="93"/>
    </row>
    <row r="288" spans="1:6">
      <c r="A288" s="64"/>
      <c r="B288" s="65"/>
      <c r="C288" s="66"/>
      <c r="D288" s="66"/>
      <c r="E288" s="66"/>
      <c r="F288" s="93"/>
    </row>
    <row r="289" spans="1:6">
      <c r="A289" s="64"/>
      <c r="B289" s="65"/>
      <c r="C289" s="66"/>
      <c r="D289" s="66"/>
      <c r="E289" s="66"/>
      <c r="F289" s="93"/>
    </row>
    <row r="290" spans="1:6">
      <c r="A290" s="64"/>
      <c r="B290" s="65"/>
      <c r="C290" s="66"/>
      <c r="D290" s="66"/>
      <c r="E290" s="66"/>
      <c r="F290" s="93"/>
    </row>
    <row r="291" spans="1:6">
      <c r="A291" s="64"/>
      <c r="B291" s="65"/>
      <c r="C291" s="66"/>
      <c r="D291" s="66"/>
      <c r="E291" s="66"/>
      <c r="F291" s="93"/>
    </row>
    <row r="292" spans="1:6">
      <c r="A292" s="64"/>
      <c r="B292" s="65"/>
      <c r="C292" s="66"/>
      <c r="D292" s="66"/>
      <c r="E292" s="66"/>
      <c r="F292" s="93"/>
    </row>
    <row r="293" spans="1:6">
      <c r="A293" s="64"/>
      <c r="B293" s="65"/>
      <c r="C293" s="66"/>
      <c r="D293" s="66"/>
      <c r="E293" s="66"/>
      <c r="F293" s="93"/>
    </row>
    <row r="294" spans="1:6">
      <c r="A294" s="64"/>
      <c r="B294" s="65"/>
      <c r="C294" s="66"/>
      <c r="D294" s="66"/>
      <c r="E294" s="66"/>
      <c r="F294" s="93"/>
    </row>
    <row r="295" spans="1:6">
      <c r="A295" s="64"/>
      <c r="B295" s="65"/>
      <c r="C295" s="66"/>
      <c r="D295" s="66"/>
      <c r="E295" s="66"/>
      <c r="F295" s="93"/>
    </row>
    <row r="296" spans="1:6">
      <c r="A296" s="64"/>
      <c r="B296" s="65"/>
      <c r="C296" s="66"/>
      <c r="D296" s="66"/>
      <c r="E296" s="66"/>
      <c r="F296" s="93"/>
    </row>
    <row r="297" spans="1:6">
      <c r="A297" s="64"/>
      <c r="B297" s="65"/>
      <c r="C297" s="66"/>
      <c r="D297" s="66"/>
      <c r="E297" s="66"/>
      <c r="F297" s="93"/>
    </row>
    <row r="298" spans="1:6">
      <c r="A298" s="64"/>
      <c r="B298" s="65"/>
      <c r="C298" s="66"/>
      <c r="D298" s="66"/>
      <c r="E298" s="66"/>
      <c r="F298" s="93"/>
    </row>
    <row r="299" spans="1:6">
      <c r="A299" s="64"/>
      <c r="B299" s="65"/>
      <c r="C299" s="66"/>
      <c r="D299" s="66"/>
      <c r="E299" s="66"/>
      <c r="F299" s="93"/>
    </row>
    <row r="300" spans="1:6">
      <c r="A300" s="64"/>
      <c r="B300" s="65"/>
      <c r="C300" s="66"/>
      <c r="D300" s="66"/>
      <c r="E300" s="66"/>
      <c r="F300" s="93"/>
    </row>
    <row r="301" spans="1:6">
      <c r="A301" s="64"/>
      <c r="B301" s="65"/>
      <c r="C301" s="66"/>
      <c r="D301" s="66"/>
      <c r="E301" s="66"/>
      <c r="F301" s="93"/>
    </row>
    <row r="302" spans="1:6">
      <c r="A302" s="64"/>
      <c r="B302" s="65"/>
      <c r="C302" s="66"/>
      <c r="D302" s="66"/>
      <c r="E302" s="66"/>
      <c r="F302" s="93"/>
    </row>
    <row r="303" spans="1:6">
      <c r="A303" s="64"/>
      <c r="B303" s="65"/>
      <c r="C303" s="66"/>
      <c r="D303" s="66"/>
      <c r="E303" s="66"/>
      <c r="F303" s="93"/>
    </row>
    <row r="304" spans="1:6">
      <c r="A304" s="64"/>
      <c r="B304" s="65"/>
      <c r="C304" s="66"/>
      <c r="D304" s="66"/>
      <c r="E304" s="66"/>
      <c r="F304" s="93"/>
    </row>
    <row r="305" spans="1:6">
      <c r="A305" s="64"/>
      <c r="B305" s="65"/>
      <c r="C305" s="66"/>
      <c r="D305" s="66"/>
      <c r="E305" s="66"/>
      <c r="F305" s="93"/>
    </row>
    <row r="306" spans="1:6">
      <c r="A306" s="64"/>
      <c r="B306" s="65"/>
      <c r="C306" s="66"/>
      <c r="D306" s="66"/>
      <c r="E306" s="66"/>
      <c r="F306" s="93"/>
    </row>
    <row r="307" spans="1:6">
      <c r="A307" s="64"/>
      <c r="B307" s="65"/>
      <c r="C307" s="66"/>
      <c r="D307" s="66"/>
      <c r="E307" s="66"/>
      <c r="F307" s="93"/>
    </row>
    <row r="308" spans="1:6">
      <c r="A308" s="64"/>
      <c r="B308" s="65"/>
      <c r="C308" s="66"/>
      <c r="D308" s="66"/>
      <c r="E308" s="66"/>
      <c r="F308" s="93"/>
    </row>
    <row r="309" spans="1:6">
      <c r="A309" s="64"/>
      <c r="B309" s="65"/>
      <c r="C309" s="66"/>
      <c r="D309" s="66"/>
      <c r="E309" s="66"/>
      <c r="F309" s="93"/>
    </row>
    <row r="310" spans="1:6">
      <c r="A310" s="64"/>
      <c r="B310" s="65"/>
      <c r="C310" s="66"/>
      <c r="D310" s="66"/>
      <c r="E310" s="66"/>
      <c r="F310" s="93"/>
    </row>
    <row r="311" spans="1:6">
      <c r="A311" s="64"/>
      <c r="B311" s="65"/>
      <c r="C311" s="66"/>
      <c r="D311" s="66"/>
      <c r="E311" s="66"/>
      <c r="F311" s="93"/>
    </row>
    <row r="312" spans="1:6">
      <c r="A312" s="64"/>
      <c r="B312" s="65"/>
      <c r="C312" s="66"/>
      <c r="D312" s="66"/>
      <c r="E312" s="66"/>
      <c r="F312" s="93"/>
    </row>
    <row r="313" spans="1:6">
      <c r="A313" s="64"/>
      <c r="B313" s="65"/>
      <c r="C313" s="66"/>
      <c r="D313" s="66"/>
      <c r="E313" s="66"/>
      <c r="F313" s="93"/>
    </row>
    <row r="314" spans="1:6">
      <c r="A314" s="64"/>
      <c r="B314" s="65"/>
      <c r="C314" s="66"/>
      <c r="D314" s="66"/>
      <c r="E314" s="66"/>
      <c r="F314" s="93"/>
    </row>
    <row r="315" spans="1:6">
      <c r="A315" s="64"/>
      <c r="B315" s="65"/>
      <c r="C315" s="66"/>
      <c r="D315" s="66"/>
      <c r="E315" s="66"/>
      <c r="F315" s="93"/>
    </row>
    <row r="316" spans="1:6">
      <c r="A316" s="64"/>
      <c r="B316" s="65"/>
      <c r="C316" s="66"/>
      <c r="D316" s="66"/>
      <c r="E316" s="66"/>
      <c r="F316" s="93"/>
    </row>
    <row r="317" spans="1:6">
      <c r="A317" s="64"/>
      <c r="B317" s="65"/>
      <c r="C317" s="66"/>
      <c r="D317" s="66"/>
      <c r="E317" s="66"/>
      <c r="F317" s="93"/>
    </row>
    <row r="318" spans="1:6">
      <c r="A318" s="64"/>
      <c r="B318" s="65"/>
      <c r="C318" s="66"/>
      <c r="D318" s="66"/>
      <c r="E318" s="66"/>
      <c r="F318" s="93"/>
    </row>
    <row r="319" spans="1:6">
      <c r="A319" s="66"/>
      <c r="B319" s="68"/>
      <c r="C319" s="66"/>
      <c r="D319" s="66"/>
      <c r="E319" s="66"/>
      <c r="F319" s="93"/>
    </row>
    <row r="320" spans="1:6">
      <c r="A320" s="66"/>
      <c r="B320" s="68"/>
      <c r="C320" s="66"/>
      <c r="D320" s="66"/>
      <c r="E320" s="66"/>
      <c r="F320" s="93"/>
    </row>
    <row r="321" spans="1:6">
      <c r="A321" s="66"/>
      <c r="B321" s="68"/>
      <c r="C321" s="66"/>
      <c r="D321" s="66"/>
      <c r="E321" s="66"/>
      <c r="F321" s="93"/>
    </row>
    <row r="322" spans="1:6">
      <c r="A322" s="66"/>
      <c r="B322" s="68"/>
      <c r="C322" s="66"/>
      <c r="D322" s="66"/>
      <c r="E322" s="66"/>
      <c r="F322" s="93"/>
    </row>
    <row r="323" spans="1:6">
      <c r="A323" s="66"/>
      <c r="B323" s="68"/>
      <c r="C323" s="66"/>
      <c r="D323" s="66"/>
      <c r="E323" s="66"/>
      <c r="F323" s="93"/>
    </row>
    <row r="324" spans="1:6">
      <c r="A324" s="66"/>
      <c r="B324" s="68"/>
      <c r="C324" s="66"/>
      <c r="D324" s="66"/>
      <c r="E324" s="66"/>
      <c r="F324" s="93"/>
    </row>
    <row r="325" spans="1:6">
      <c r="A325" s="66"/>
      <c r="B325" s="68"/>
      <c r="C325" s="66"/>
      <c r="D325" s="66"/>
      <c r="E325" s="66"/>
      <c r="F325" s="93"/>
    </row>
    <row r="326" spans="1:6">
      <c r="A326" s="66"/>
      <c r="B326" s="68"/>
      <c r="C326" s="66"/>
      <c r="D326" s="66"/>
      <c r="E326" s="66"/>
      <c r="F326" s="93"/>
    </row>
    <row r="327" spans="1:6">
      <c r="A327" s="66"/>
      <c r="B327" s="68"/>
      <c r="C327" s="66"/>
      <c r="D327" s="66"/>
      <c r="E327" s="66"/>
      <c r="F327" s="93"/>
    </row>
    <row r="328" spans="1:6">
      <c r="A328" s="66"/>
      <c r="B328" s="68"/>
      <c r="C328" s="66"/>
      <c r="D328" s="66"/>
      <c r="E328" s="66"/>
      <c r="F328" s="93"/>
    </row>
    <row r="329" spans="1:6">
      <c r="A329" s="66"/>
      <c r="B329" s="68"/>
      <c r="C329" s="66"/>
      <c r="D329" s="66"/>
      <c r="E329" s="66"/>
      <c r="F329" s="93"/>
    </row>
    <row r="330" spans="1:6">
      <c r="C330" s="66"/>
      <c r="F330" s="93"/>
    </row>
    <row r="331" spans="1:6">
      <c r="C331" s="66"/>
      <c r="F331" s="93"/>
    </row>
    <row r="332" spans="1:6">
      <c r="C332" s="66"/>
      <c r="F332" s="93"/>
    </row>
    <row r="333" spans="1:6">
      <c r="C333" s="66"/>
      <c r="F333" s="93"/>
    </row>
    <row r="334" spans="1:6">
      <c r="C334" s="66"/>
      <c r="F334" s="93"/>
    </row>
    <row r="335" spans="1:6">
      <c r="C335" s="66"/>
      <c r="F335" s="93"/>
    </row>
    <row r="336" spans="1:6">
      <c r="C336" s="66"/>
      <c r="F336" s="93"/>
    </row>
    <row r="337" spans="3:6">
      <c r="C337" s="66"/>
      <c r="F337" s="93"/>
    </row>
    <row r="338" spans="3:6">
      <c r="C338" s="66"/>
      <c r="F338" s="93"/>
    </row>
    <row r="339" spans="3:6">
      <c r="C339" s="66"/>
      <c r="F339" s="93"/>
    </row>
    <row r="340" spans="3:6">
      <c r="C340" s="66"/>
      <c r="F340" s="93"/>
    </row>
    <row r="341" spans="3:6">
      <c r="C341" s="66"/>
      <c r="F341" s="93"/>
    </row>
    <row r="342" spans="3:6">
      <c r="C342" s="66"/>
      <c r="F342" s="93"/>
    </row>
    <row r="343" spans="3:6">
      <c r="C343" s="66"/>
      <c r="F343" s="93"/>
    </row>
    <row r="344" spans="3:6">
      <c r="C344" s="66"/>
      <c r="F344" s="93"/>
    </row>
    <row r="345" spans="3:6">
      <c r="C345" s="66"/>
      <c r="F345" s="93"/>
    </row>
    <row r="346" spans="3:6">
      <c r="C346" s="66"/>
      <c r="F346" s="93"/>
    </row>
    <row r="347" spans="3:6">
      <c r="C347" s="66"/>
      <c r="F347" s="93"/>
    </row>
    <row r="348" spans="3:6">
      <c r="C348" s="66"/>
      <c r="F348" s="93"/>
    </row>
    <row r="349" spans="3:6">
      <c r="C349" s="66"/>
      <c r="F349" s="93"/>
    </row>
    <row r="350" spans="3:6">
      <c r="C350" s="66"/>
      <c r="F350" s="93"/>
    </row>
    <row r="351" spans="3:6">
      <c r="C351" s="66"/>
      <c r="F351" s="93"/>
    </row>
    <row r="352" spans="3:6">
      <c r="C352" s="66"/>
      <c r="F352" s="93"/>
    </row>
    <row r="353" spans="3:6">
      <c r="C353" s="66"/>
      <c r="F353" s="93"/>
    </row>
    <row r="354" spans="3:6">
      <c r="C354" s="66"/>
      <c r="F354" s="93"/>
    </row>
    <row r="355" spans="3:6">
      <c r="C355" s="66"/>
      <c r="F355" s="93"/>
    </row>
    <row r="356" spans="3:6">
      <c r="C356" s="66"/>
      <c r="F356" s="93"/>
    </row>
    <row r="357" spans="3:6">
      <c r="C357" s="66"/>
      <c r="F357" s="93"/>
    </row>
    <row r="358" spans="3:6">
      <c r="C358" s="66"/>
      <c r="F358" s="93"/>
    </row>
    <row r="359" spans="3:6">
      <c r="C359" s="66"/>
      <c r="F359" s="93"/>
    </row>
    <row r="360" spans="3:6">
      <c r="C360" s="66"/>
      <c r="F360" s="93"/>
    </row>
    <row r="361" spans="3:6">
      <c r="C361" s="66"/>
      <c r="F361" s="93"/>
    </row>
    <row r="362" spans="3:6">
      <c r="C362" s="66"/>
      <c r="F362" s="93"/>
    </row>
    <row r="363" spans="3:6">
      <c r="C363" s="66"/>
      <c r="F363" s="93"/>
    </row>
    <row r="364" spans="3:6">
      <c r="C364" s="66"/>
      <c r="F364" s="93"/>
    </row>
    <row r="365" spans="3:6">
      <c r="C365" s="66"/>
      <c r="F365" s="93"/>
    </row>
    <row r="366" spans="3:6">
      <c r="C366" s="66"/>
      <c r="F366" s="93"/>
    </row>
    <row r="367" spans="3:6">
      <c r="C367" s="66"/>
      <c r="F367" s="93"/>
    </row>
    <row r="368" spans="3:6">
      <c r="C368" s="66"/>
      <c r="F368" s="93"/>
    </row>
    <row r="369" spans="3:6">
      <c r="C369" s="66"/>
      <c r="F369" s="93"/>
    </row>
    <row r="370" spans="3:6">
      <c r="C370" s="66"/>
      <c r="F370" s="93"/>
    </row>
    <row r="371" spans="3:6">
      <c r="C371" s="66"/>
      <c r="F371" s="93"/>
    </row>
    <row r="372" spans="3:6">
      <c r="C372" s="66"/>
      <c r="F372" s="93"/>
    </row>
    <row r="373" spans="3:6">
      <c r="C373" s="66"/>
      <c r="F373" s="93"/>
    </row>
    <row r="374" spans="3:6">
      <c r="C374" s="66"/>
      <c r="F374" s="93"/>
    </row>
    <row r="375" spans="3:6">
      <c r="C375" s="66"/>
      <c r="F375" s="93"/>
    </row>
    <row r="376" spans="3:6">
      <c r="C376" s="66"/>
      <c r="F376" s="93"/>
    </row>
    <row r="377" spans="3:6">
      <c r="C377" s="66"/>
      <c r="F377" s="93"/>
    </row>
    <row r="378" spans="3:6">
      <c r="C378" s="66"/>
      <c r="F378" s="93"/>
    </row>
    <row r="379" spans="3:6">
      <c r="C379" s="66"/>
      <c r="F379" s="93"/>
    </row>
    <row r="380" spans="3:6">
      <c r="C380" s="66"/>
      <c r="F380" s="93"/>
    </row>
    <row r="381" spans="3:6">
      <c r="C381" s="66"/>
      <c r="F381" s="93"/>
    </row>
    <row r="382" spans="3:6">
      <c r="C382" s="66"/>
      <c r="F382" s="93"/>
    </row>
    <row r="383" spans="3:6">
      <c r="C383" s="66"/>
      <c r="F383" s="93"/>
    </row>
    <row r="384" spans="3:6">
      <c r="C384" s="66"/>
      <c r="F384" s="93"/>
    </row>
    <row r="385" spans="3:6">
      <c r="C385" s="66"/>
      <c r="F385" s="93"/>
    </row>
    <row r="386" spans="3:6">
      <c r="C386" s="66"/>
      <c r="F386" s="93"/>
    </row>
    <row r="387" spans="3:6">
      <c r="C387" s="66"/>
      <c r="F387" s="93"/>
    </row>
    <row r="388" spans="3:6">
      <c r="C388" s="66"/>
      <c r="F388" s="93"/>
    </row>
    <row r="389" spans="3:6">
      <c r="C389" s="66"/>
      <c r="F389" s="93"/>
    </row>
    <row r="390" spans="3:6">
      <c r="C390" s="66"/>
      <c r="F390" s="93"/>
    </row>
    <row r="391" spans="3:6">
      <c r="C391" s="66"/>
      <c r="F391" s="93"/>
    </row>
    <row r="392" spans="3:6">
      <c r="C392" s="66"/>
      <c r="F392" s="93"/>
    </row>
    <row r="393" spans="3:6">
      <c r="C393" s="66"/>
      <c r="F393" s="93"/>
    </row>
    <row r="394" spans="3:6">
      <c r="C394" s="66"/>
      <c r="F394" s="93"/>
    </row>
    <row r="395" spans="3:6">
      <c r="C395" s="66"/>
      <c r="F395" s="93"/>
    </row>
    <row r="396" spans="3:6">
      <c r="C396" s="66"/>
      <c r="F396" s="93"/>
    </row>
    <row r="397" spans="3:6">
      <c r="C397" s="66"/>
      <c r="F397" s="93"/>
    </row>
    <row r="398" spans="3:6">
      <c r="C398" s="66"/>
      <c r="F398" s="93"/>
    </row>
    <row r="399" spans="3:6">
      <c r="C399" s="66"/>
      <c r="F399" s="93"/>
    </row>
    <row r="400" spans="3:6">
      <c r="C400" s="66"/>
      <c r="F400" s="93"/>
    </row>
    <row r="401" spans="3:6">
      <c r="C401" s="66"/>
      <c r="F401" s="93"/>
    </row>
    <row r="402" spans="3:6">
      <c r="C402" s="66"/>
      <c r="F402" s="93"/>
    </row>
    <row r="403" spans="3:6">
      <c r="C403" s="66"/>
      <c r="F403" s="93"/>
    </row>
    <row r="404" spans="3:6">
      <c r="C404" s="66"/>
      <c r="F404" s="93"/>
    </row>
    <row r="405" spans="3:6">
      <c r="C405" s="66"/>
      <c r="F405" s="93"/>
    </row>
    <row r="406" spans="3:6">
      <c r="C406" s="66"/>
      <c r="F406" s="93"/>
    </row>
    <row r="407" spans="3:6">
      <c r="C407" s="66"/>
      <c r="F407" s="93"/>
    </row>
    <row r="408" spans="3:6">
      <c r="C408" s="66"/>
      <c r="F408" s="93"/>
    </row>
    <row r="409" spans="3:6">
      <c r="C409" s="66"/>
      <c r="F409" s="93"/>
    </row>
    <row r="410" spans="3:6">
      <c r="C410" s="66"/>
      <c r="F410" s="93"/>
    </row>
    <row r="411" spans="3:6">
      <c r="C411" s="66"/>
      <c r="F411" s="93"/>
    </row>
    <row r="412" spans="3:6">
      <c r="C412" s="66"/>
      <c r="F412" s="93"/>
    </row>
    <row r="413" spans="3:6">
      <c r="C413" s="66"/>
      <c r="F413" s="93"/>
    </row>
    <row r="414" spans="3:6">
      <c r="C414" s="66"/>
      <c r="F414" s="93"/>
    </row>
    <row r="415" spans="3:6">
      <c r="C415" s="66"/>
      <c r="F415" s="93"/>
    </row>
    <row r="416" spans="3:6">
      <c r="C416" s="66"/>
      <c r="F416" s="93"/>
    </row>
    <row r="417" spans="3:6">
      <c r="C417" s="66"/>
      <c r="F417" s="93"/>
    </row>
    <row r="418" spans="3:6">
      <c r="C418" s="66"/>
      <c r="F418" s="93"/>
    </row>
    <row r="419" spans="3:6">
      <c r="C419" s="66"/>
      <c r="F419" s="93"/>
    </row>
    <row r="420" spans="3:6">
      <c r="C420" s="66"/>
      <c r="F420" s="93"/>
    </row>
    <row r="421" spans="3:6">
      <c r="C421" s="66"/>
      <c r="F421" s="93"/>
    </row>
    <row r="422" spans="3:6">
      <c r="C422" s="66"/>
      <c r="F422" s="93"/>
    </row>
    <row r="423" spans="3:6">
      <c r="C423" s="66"/>
      <c r="F423" s="93"/>
    </row>
    <row r="424" spans="3:6">
      <c r="C424" s="66"/>
      <c r="F424" s="93"/>
    </row>
    <row r="425" spans="3:6">
      <c r="C425" s="66"/>
      <c r="F425" s="93"/>
    </row>
    <row r="426" spans="3:6">
      <c r="C426" s="66"/>
      <c r="F426" s="93"/>
    </row>
    <row r="427" spans="3:6">
      <c r="C427" s="66"/>
      <c r="F427" s="93"/>
    </row>
    <row r="428" spans="3:6">
      <c r="C428" s="66"/>
      <c r="F428" s="93"/>
    </row>
    <row r="429" spans="3:6">
      <c r="C429" s="66"/>
      <c r="F429" s="93"/>
    </row>
    <row r="430" spans="3:6">
      <c r="C430" s="66"/>
      <c r="F430" s="93"/>
    </row>
    <row r="431" spans="3:6">
      <c r="C431" s="66"/>
      <c r="F431" s="93"/>
    </row>
    <row r="432" spans="3:6">
      <c r="C432" s="66"/>
      <c r="F432" s="93"/>
    </row>
    <row r="433" spans="3:6">
      <c r="C433" s="66"/>
      <c r="F433" s="93"/>
    </row>
    <row r="434" spans="3:6">
      <c r="C434" s="66"/>
      <c r="F434" s="93"/>
    </row>
    <row r="435" spans="3:6">
      <c r="C435" s="66"/>
      <c r="F435" s="93"/>
    </row>
    <row r="436" spans="3:6">
      <c r="C436" s="66"/>
      <c r="F436" s="93"/>
    </row>
    <row r="437" spans="3:6">
      <c r="C437" s="66"/>
      <c r="F437" s="93"/>
    </row>
    <row r="438" spans="3:6">
      <c r="C438" s="66"/>
      <c r="F438" s="93"/>
    </row>
    <row r="439" spans="3:6">
      <c r="C439" s="66"/>
      <c r="F439" s="93"/>
    </row>
    <row r="440" spans="3:6">
      <c r="C440" s="66"/>
      <c r="F440" s="93"/>
    </row>
    <row r="441" spans="3:6">
      <c r="C441" s="66"/>
      <c r="F441" s="93"/>
    </row>
    <row r="442" spans="3:6">
      <c r="C442" s="66"/>
      <c r="F442" s="93"/>
    </row>
    <row r="443" spans="3:6">
      <c r="C443" s="66"/>
      <c r="F443" s="93"/>
    </row>
    <row r="444" spans="3:6">
      <c r="C444" s="66"/>
      <c r="F444" s="93"/>
    </row>
    <row r="445" spans="3:6">
      <c r="C445" s="66"/>
      <c r="F445" s="93"/>
    </row>
    <row r="446" spans="3:6">
      <c r="C446" s="66"/>
      <c r="F446" s="93"/>
    </row>
    <row r="447" spans="3:6">
      <c r="C447" s="66"/>
      <c r="F447" s="93"/>
    </row>
    <row r="448" spans="3:6">
      <c r="C448" s="66"/>
      <c r="F448" s="93"/>
    </row>
    <row r="449" spans="3:6">
      <c r="C449" s="66"/>
      <c r="F449" s="93"/>
    </row>
    <row r="450" spans="3:6">
      <c r="C450" s="66"/>
      <c r="F450" s="93"/>
    </row>
    <row r="451" spans="3:6">
      <c r="C451" s="66"/>
      <c r="F451" s="93"/>
    </row>
    <row r="452" spans="3:6">
      <c r="C452" s="66"/>
      <c r="F452" s="93"/>
    </row>
    <row r="453" spans="3:6">
      <c r="C453" s="66"/>
      <c r="F453" s="93"/>
    </row>
    <row r="454" spans="3:6">
      <c r="C454" s="66"/>
      <c r="F454" s="93"/>
    </row>
    <row r="455" spans="3:6">
      <c r="C455" s="66"/>
      <c r="F455" s="93"/>
    </row>
    <row r="456" spans="3:6">
      <c r="C456" s="66"/>
      <c r="F456" s="93"/>
    </row>
    <row r="457" spans="3:6">
      <c r="C457" s="66"/>
      <c r="F457" s="93"/>
    </row>
    <row r="458" spans="3:6">
      <c r="C458" s="66"/>
      <c r="F458" s="93"/>
    </row>
    <row r="459" spans="3:6">
      <c r="C459" s="66"/>
      <c r="F459" s="93"/>
    </row>
    <row r="460" spans="3:6">
      <c r="C460" s="66"/>
      <c r="F460" s="93"/>
    </row>
    <row r="461" spans="3:6">
      <c r="C461" s="66"/>
      <c r="F461" s="93"/>
    </row>
    <row r="462" spans="3:6">
      <c r="C462" s="66"/>
      <c r="F462" s="93"/>
    </row>
    <row r="463" spans="3:6">
      <c r="C463" s="66"/>
      <c r="F463" s="93"/>
    </row>
    <row r="464" spans="3:6">
      <c r="C464" s="66"/>
      <c r="F464" s="93"/>
    </row>
    <row r="465" spans="3:6">
      <c r="C465" s="66"/>
      <c r="F465" s="93"/>
    </row>
    <row r="466" spans="3:6">
      <c r="C466" s="66"/>
      <c r="F466" s="93"/>
    </row>
    <row r="467" spans="3:6">
      <c r="C467" s="66"/>
      <c r="F467" s="93"/>
    </row>
    <row r="468" spans="3:6">
      <c r="C468" s="66"/>
      <c r="F468" s="93"/>
    </row>
    <row r="469" spans="3:6">
      <c r="C469" s="66"/>
      <c r="F469" s="93"/>
    </row>
    <row r="470" spans="3:6">
      <c r="C470" s="66"/>
      <c r="F470" s="93"/>
    </row>
    <row r="471" spans="3:6">
      <c r="C471" s="66"/>
      <c r="F471" s="93"/>
    </row>
    <row r="472" spans="3:6">
      <c r="C472" s="66"/>
      <c r="F472" s="93"/>
    </row>
    <row r="473" spans="3:6">
      <c r="C473" s="66"/>
      <c r="F473" s="93"/>
    </row>
    <row r="474" spans="3:6">
      <c r="C474" s="66"/>
      <c r="F474" s="93"/>
    </row>
    <row r="475" spans="3:6">
      <c r="C475" s="66"/>
      <c r="F475" s="93"/>
    </row>
    <row r="476" spans="3:6">
      <c r="C476" s="66"/>
      <c r="F476" s="93"/>
    </row>
    <row r="477" spans="3:6">
      <c r="C477" s="66"/>
      <c r="F477" s="93"/>
    </row>
    <row r="478" spans="3:6">
      <c r="C478" s="66"/>
      <c r="F478" s="93"/>
    </row>
    <row r="479" spans="3:6">
      <c r="C479" s="66"/>
      <c r="F479" s="93"/>
    </row>
    <row r="480" spans="3:6">
      <c r="C480" s="66"/>
      <c r="F480" s="93"/>
    </row>
    <row r="481" spans="3:6">
      <c r="C481" s="66"/>
      <c r="F481" s="93"/>
    </row>
    <row r="482" spans="3:6">
      <c r="C482" s="66"/>
      <c r="F482" s="93"/>
    </row>
    <row r="483" spans="3:6">
      <c r="C483" s="66"/>
      <c r="F483" s="93"/>
    </row>
    <row r="484" spans="3:6">
      <c r="C484" s="66"/>
      <c r="F484" s="93"/>
    </row>
    <row r="485" spans="3:6">
      <c r="C485" s="66"/>
      <c r="F485" s="93"/>
    </row>
    <row r="486" spans="3:6">
      <c r="C486" s="66"/>
      <c r="F486" s="93"/>
    </row>
    <row r="487" spans="3:6">
      <c r="C487" s="66"/>
      <c r="F487" s="93"/>
    </row>
    <row r="488" spans="3:6">
      <c r="C488" s="66"/>
      <c r="F488" s="93"/>
    </row>
    <row r="489" spans="3:6">
      <c r="C489" s="66"/>
      <c r="F489" s="93"/>
    </row>
    <row r="490" spans="3:6">
      <c r="C490" s="66"/>
      <c r="F490" s="93"/>
    </row>
    <row r="491" spans="3:6">
      <c r="C491" s="66"/>
      <c r="F491" s="93"/>
    </row>
    <row r="492" spans="3:6">
      <c r="C492" s="66"/>
      <c r="F492" s="93"/>
    </row>
    <row r="493" spans="3:6">
      <c r="C493" s="66"/>
      <c r="F493" s="93"/>
    </row>
    <row r="494" spans="3:6">
      <c r="C494" s="66"/>
      <c r="F494" s="93"/>
    </row>
    <row r="495" spans="3:6">
      <c r="C495" s="66"/>
      <c r="F495" s="93"/>
    </row>
    <row r="496" spans="3:6">
      <c r="C496" s="66"/>
      <c r="F496" s="93"/>
    </row>
    <row r="497" spans="3:6">
      <c r="C497" s="66"/>
      <c r="F497" s="93"/>
    </row>
    <row r="498" spans="3:6">
      <c r="C498" s="66"/>
      <c r="F498" s="93"/>
    </row>
    <row r="499" spans="3:6">
      <c r="C499" s="66"/>
      <c r="F499" s="93"/>
    </row>
    <row r="500" spans="3:6">
      <c r="C500" s="66"/>
      <c r="F500" s="93"/>
    </row>
    <row r="501" spans="3:6">
      <c r="C501" s="66"/>
      <c r="F501" s="93"/>
    </row>
    <row r="502" spans="3:6">
      <c r="C502" s="66"/>
      <c r="F502" s="93"/>
    </row>
    <row r="503" spans="3:6">
      <c r="C503" s="66"/>
      <c r="F503" s="93"/>
    </row>
    <row r="504" spans="3:6">
      <c r="C504" s="66"/>
      <c r="F504" s="93"/>
    </row>
    <row r="505" spans="3:6">
      <c r="C505" s="66"/>
      <c r="F505" s="93"/>
    </row>
    <row r="506" spans="3:6">
      <c r="C506" s="66"/>
      <c r="F506" s="93"/>
    </row>
    <row r="507" spans="3:6">
      <c r="C507" s="66"/>
      <c r="F507" s="93"/>
    </row>
    <row r="508" spans="3:6">
      <c r="C508" s="66"/>
      <c r="F508" s="93"/>
    </row>
    <row r="509" spans="3:6">
      <c r="C509" s="66"/>
      <c r="F509" s="93"/>
    </row>
    <row r="510" spans="3:6">
      <c r="C510" s="66"/>
      <c r="F510" s="93"/>
    </row>
    <row r="511" spans="3:6">
      <c r="C511" s="66"/>
      <c r="F511" s="93"/>
    </row>
    <row r="512" spans="3:6">
      <c r="C512" s="66"/>
      <c r="F512" s="93"/>
    </row>
    <row r="513" spans="3:6">
      <c r="C513" s="66"/>
      <c r="F513" s="93"/>
    </row>
    <row r="514" spans="3:6">
      <c r="C514" s="66"/>
      <c r="F514" s="93"/>
    </row>
    <row r="515" spans="3:6">
      <c r="C515" s="66"/>
      <c r="F515" s="93"/>
    </row>
    <row r="516" spans="3:6">
      <c r="C516" s="66"/>
      <c r="F516" s="93"/>
    </row>
    <row r="517" spans="3:6">
      <c r="C517" s="66"/>
      <c r="F517" s="93"/>
    </row>
    <row r="518" spans="3:6">
      <c r="C518" s="66"/>
      <c r="F518" s="93"/>
    </row>
    <row r="519" spans="3:6">
      <c r="C519" s="66"/>
      <c r="F519" s="93"/>
    </row>
    <row r="520" spans="3:6">
      <c r="C520" s="66"/>
      <c r="F520" s="93"/>
    </row>
    <row r="521" spans="3:6">
      <c r="C521" s="66"/>
      <c r="F521" s="93"/>
    </row>
    <row r="522" spans="3:6">
      <c r="C522" s="66"/>
      <c r="F522" s="93"/>
    </row>
    <row r="523" spans="3:6">
      <c r="C523" s="66"/>
      <c r="F523" s="93"/>
    </row>
    <row r="524" spans="3:6">
      <c r="C524" s="66"/>
      <c r="F524" s="93"/>
    </row>
    <row r="525" spans="3:6">
      <c r="C525" s="66"/>
      <c r="F525" s="93"/>
    </row>
    <row r="526" spans="3:6">
      <c r="C526" s="66"/>
      <c r="F526" s="93"/>
    </row>
    <row r="527" spans="3:6">
      <c r="C527" s="66"/>
      <c r="F527" s="93"/>
    </row>
    <row r="528" spans="3:6">
      <c r="C528" s="66"/>
      <c r="F528" s="93"/>
    </row>
    <row r="529" spans="3:6">
      <c r="C529" s="66"/>
      <c r="F529" s="93"/>
    </row>
    <row r="530" spans="3:6">
      <c r="C530" s="66"/>
      <c r="F530" s="93"/>
    </row>
    <row r="531" spans="3:6">
      <c r="C531" s="66"/>
      <c r="F531" s="93"/>
    </row>
    <row r="532" spans="3:6">
      <c r="C532" s="66"/>
      <c r="F532" s="93"/>
    </row>
    <row r="533" spans="3:6">
      <c r="C533" s="66"/>
      <c r="F533" s="93"/>
    </row>
    <row r="534" spans="3:6">
      <c r="C534" s="66"/>
      <c r="F534" s="93"/>
    </row>
    <row r="535" spans="3:6">
      <c r="C535" s="66"/>
      <c r="F535" s="93"/>
    </row>
    <row r="536" spans="3:6">
      <c r="C536" s="66"/>
      <c r="F536" s="93"/>
    </row>
    <row r="537" spans="3:6">
      <c r="C537" s="66"/>
      <c r="F537" s="93"/>
    </row>
    <row r="538" spans="3:6">
      <c r="C538" s="66"/>
      <c r="F538" s="93"/>
    </row>
    <row r="539" spans="3:6">
      <c r="C539" s="66"/>
      <c r="F539" s="93"/>
    </row>
    <row r="540" spans="3:6">
      <c r="C540" s="66"/>
      <c r="F540" s="93"/>
    </row>
    <row r="541" spans="3:6">
      <c r="C541" s="66"/>
      <c r="F541" s="93"/>
    </row>
    <row r="542" spans="3:6">
      <c r="C542" s="66"/>
      <c r="F542" s="93"/>
    </row>
    <row r="543" spans="3:6">
      <c r="C543" s="66"/>
      <c r="F543" s="93"/>
    </row>
    <row r="544" spans="3:6">
      <c r="C544" s="66"/>
      <c r="F544" s="93"/>
    </row>
    <row r="545" spans="3:6">
      <c r="C545" s="66"/>
      <c r="F545" s="93"/>
    </row>
    <row r="546" spans="3:6">
      <c r="C546" s="66"/>
      <c r="F546" s="93"/>
    </row>
    <row r="547" spans="3:6">
      <c r="C547" s="66"/>
      <c r="F547" s="93"/>
    </row>
    <row r="548" spans="3:6">
      <c r="C548" s="66"/>
      <c r="F548" s="93"/>
    </row>
    <row r="549" spans="3:6">
      <c r="C549" s="66"/>
      <c r="F549" s="93"/>
    </row>
    <row r="550" spans="3:6">
      <c r="C550" s="66"/>
      <c r="F550" s="93"/>
    </row>
    <row r="551" spans="3:6">
      <c r="C551" s="66"/>
      <c r="F551" s="93"/>
    </row>
    <row r="552" spans="3:6">
      <c r="C552" s="66"/>
      <c r="F552" s="93"/>
    </row>
    <row r="553" spans="3:6">
      <c r="C553" s="66"/>
      <c r="F553" s="93"/>
    </row>
    <row r="554" spans="3:6">
      <c r="C554" s="66"/>
      <c r="F554" s="93"/>
    </row>
    <row r="555" spans="3:6">
      <c r="C555" s="66"/>
      <c r="F555" s="93"/>
    </row>
    <row r="556" spans="3:6">
      <c r="C556" s="66"/>
      <c r="F556" s="93"/>
    </row>
    <row r="557" spans="3:6">
      <c r="C557" s="66"/>
      <c r="F557" s="93"/>
    </row>
    <row r="558" spans="3:6">
      <c r="C558" s="66"/>
      <c r="F558" s="93"/>
    </row>
    <row r="559" spans="3:6">
      <c r="C559" s="66"/>
      <c r="F559" s="93"/>
    </row>
    <row r="560" spans="3:6">
      <c r="C560" s="66"/>
      <c r="F560" s="93"/>
    </row>
    <row r="561" spans="3:6">
      <c r="C561" s="66"/>
      <c r="F561" s="93"/>
    </row>
    <row r="562" spans="3:6">
      <c r="C562" s="66"/>
      <c r="F562" s="93"/>
    </row>
    <row r="563" spans="3:6">
      <c r="C563" s="66"/>
      <c r="F563" s="93"/>
    </row>
    <row r="564" spans="3:6">
      <c r="C564" s="66"/>
      <c r="F564" s="93"/>
    </row>
    <row r="565" spans="3:6">
      <c r="C565" s="66"/>
      <c r="F565" s="93"/>
    </row>
    <row r="566" spans="3:6">
      <c r="C566" s="66"/>
      <c r="F566" s="93"/>
    </row>
    <row r="567" spans="3:6">
      <c r="C567" s="66"/>
      <c r="F567" s="93"/>
    </row>
    <row r="568" spans="3:6">
      <c r="C568" s="66"/>
      <c r="F568" s="93"/>
    </row>
    <row r="569" spans="3:6">
      <c r="C569" s="66"/>
      <c r="F569" s="93"/>
    </row>
    <row r="570" spans="3:6">
      <c r="C570" s="66"/>
      <c r="F570" s="93"/>
    </row>
    <row r="571" spans="3:6">
      <c r="C571" s="66"/>
      <c r="F571" s="93"/>
    </row>
    <row r="572" spans="3:6">
      <c r="C572" s="66"/>
      <c r="F572" s="93"/>
    </row>
    <row r="573" spans="3:6">
      <c r="C573" s="66"/>
      <c r="F573" s="93"/>
    </row>
    <row r="574" spans="3:6">
      <c r="C574" s="66"/>
      <c r="F574" s="93"/>
    </row>
    <row r="575" spans="3:6">
      <c r="C575" s="66"/>
      <c r="F575" s="93"/>
    </row>
    <row r="576" spans="3:6">
      <c r="C576" s="66"/>
      <c r="F576" s="93"/>
    </row>
    <row r="577" spans="3:6">
      <c r="C577" s="66"/>
      <c r="F577" s="93"/>
    </row>
    <row r="578" spans="3:6">
      <c r="C578" s="66"/>
      <c r="F578" s="93"/>
    </row>
    <row r="579" spans="3:6">
      <c r="C579" s="66"/>
      <c r="F579" s="93"/>
    </row>
    <row r="580" spans="3:6">
      <c r="C580" s="66"/>
      <c r="F580" s="93"/>
    </row>
    <row r="581" spans="3:6">
      <c r="C581" s="66"/>
      <c r="F581" s="93"/>
    </row>
    <row r="582" spans="3:6">
      <c r="C582" s="66"/>
      <c r="F582" s="93"/>
    </row>
    <row r="583" spans="3:6">
      <c r="C583" s="66"/>
      <c r="F583" s="93"/>
    </row>
    <row r="584" spans="3:6">
      <c r="C584" s="66"/>
      <c r="F584" s="93"/>
    </row>
    <row r="585" spans="3:6">
      <c r="C585" s="66"/>
      <c r="F585" s="93"/>
    </row>
    <row r="586" spans="3:6">
      <c r="C586" s="66"/>
      <c r="F586" s="93"/>
    </row>
    <row r="587" spans="3:6">
      <c r="C587" s="66"/>
      <c r="F587" s="93"/>
    </row>
    <row r="588" spans="3:6">
      <c r="C588" s="66"/>
      <c r="F588" s="93"/>
    </row>
    <row r="589" spans="3:6">
      <c r="C589" s="66"/>
      <c r="F589" s="93"/>
    </row>
    <row r="590" spans="3:6">
      <c r="C590" s="66"/>
      <c r="F590" s="93"/>
    </row>
    <row r="591" spans="3:6">
      <c r="C591" s="66"/>
      <c r="F591" s="93"/>
    </row>
    <row r="592" spans="3:6">
      <c r="C592" s="66"/>
      <c r="F592" s="93"/>
    </row>
    <row r="593" spans="3:6">
      <c r="C593" s="66"/>
      <c r="F593" s="93"/>
    </row>
    <row r="594" spans="3:6">
      <c r="C594" s="66"/>
      <c r="F594" s="93"/>
    </row>
    <row r="595" spans="3:6">
      <c r="C595" s="66"/>
      <c r="F595" s="93"/>
    </row>
    <row r="596" spans="3:6">
      <c r="C596" s="66"/>
      <c r="F596" s="93"/>
    </row>
    <row r="597" spans="3:6">
      <c r="C597" s="66"/>
      <c r="F597" s="93"/>
    </row>
    <row r="598" spans="3:6">
      <c r="C598" s="66"/>
      <c r="F598" s="93"/>
    </row>
    <row r="599" spans="3:6">
      <c r="C599" s="66"/>
      <c r="F599" s="93"/>
    </row>
    <row r="600" spans="3:6">
      <c r="C600" s="66"/>
      <c r="F600" s="93"/>
    </row>
    <row r="601" spans="3:6">
      <c r="C601" s="66"/>
      <c r="F601" s="93"/>
    </row>
    <row r="602" spans="3:6">
      <c r="C602" s="66"/>
      <c r="F602" s="93"/>
    </row>
    <row r="603" spans="3:6">
      <c r="C603" s="66"/>
      <c r="F603" s="93"/>
    </row>
    <row r="604" spans="3:6">
      <c r="C604" s="66"/>
      <c r="F604" s="93"/>
    </row>
    <row r="605" spans="3:6">
      <c r="C605" s="66"/>
      <c r="F605" s="93"/>
    </row>
    <row r="606" spans="3:6">
      <c r="C606" s="66"/>
      <c r="F606" s="93"/>
    </row>
    <row r="607" spans="3:6">
      <c r="C607" s="66"/>
      <c r="F607" s="93"/>
    </row>
    <row r="608" spans="3:6">
      <c r="C608" s="66"/>
      <c r="F608" s="93"/>
    </row>
    <row r="609" spans="3:6">
      <c r="C609" s="66"/>
      <c r="F609" s="93"/>
    </row>
    <row r="610" spans="3:6">
      <c r="C610" s="66"/>
      <c r="F610" s="93"/>
    </row>
    <row r="611" spans="3:6">
      <c r="C611" s="66"/>
      <c r="F611" s="93"/>
    </row>
    <row r="612" spans="3:6">
      <c r="C612" s="66"/>
      <c r="F612" s="93"/>
    </row>
    <row r="613" spans="3:6">
      <c r="C613" s="66"/>
      <c r="F613" s="93"/>
    </row>
    <row r="614" spans="3:6">
      <c r="C614" s="66"/>
      <c r="F614" s="93"/>
    </row>
    <row r="615" spans="3:6">
      <c r="C615" s="66"/>
      <c r="F615" s="93"/>
    </row>
    <row r="616" spans="3:6">
      <c r="C616" s="66"/>
      <c r="F616" s="93"/>
    </row>
    <row r="617" spans="3:6">
      <c r="C617" s="66"/>
      <c r="F617" s="93"/>
    </row>
    <row r="618" spans="3:6">
      <c r="C618" s="66"/>
      <c r="F618" s="93"/>
    </row>
    <row r="619" spans="3:6">
      <c r="C619" s="66"/>
      <c r="F619" s="93"/>
    </row>
    <row r="620" spans="3:6">
      <c r="C620" s="66"/>
      <c r="F620" s="93"/>
    </row>
    <row r="621" spans="3:6">
      <c r="C621" s="66"/>
      <c r="F621" s="93"/>
    </row>
    <row r="622" spans="3:6">
      <c r="C622" s="66"/>
      <c r="F622" s="93"/>
    </row>
    <row r="623" spans="3:6">
      <c r="C623" s="66"/>
      <c r="F623" s="93"/>
    </row>
    <row r="624" spans="3:6">
      <c r="C624" s="66"/>
      <c r="F624" s="93"/>
    </row>
    <row r="625" spans="3:6">
      <c r="C625" s="66"/>
      <c r="F625" s="93"/>
    </row>
    <row r="626" spans="3:6">
      <c r="C626" s="66"/>
      <c r="F626" s="93"/>
    </row>
    <row r="627" spans="3:6">
      <c r="C627" s="66"/>
      <c r="F627" s="93"/>
    </row>
    <row r="628" spans="3:6">
      <c r="C628" s="66"/>
      <c r="F628" s="93"/>
    </row>
    <row r="629" spans="3:6">
      <c r="C629" s="66"/>
      <c r="F629" s="93"/>
    </row>
    <row r="630" spans="3:6">
      <c r="C630" s="66"/>
      <c r="F630" s="93"/>
    </row>
    <row r="631" spans="3:6">
      <c r="C631" s="66"/>
      <c r="F631" s="93"/>
    </row>
    <row r="632" spans="3:6">
      <c r="C632" s="66"/>
      <c r="F632" s="93"/>
    </row>
    <row r="633" spans="3:6">
      <c r="C633" s="66"/>
      <c r="F633" s="93"/>
    </row>
    <row r="634" spans="3:6">
      <c r="C634" s="66"/>
      <c r="F634" s="93"/>
    </row>
    <row r="635" spans="3:6">
      <c r="C635" s="66"/>
      <c r="F635" s="93"/>
    </row>
    <row r="636" spans="3:6">
      <c r="C636" s="66"/>
      <c r="F636" s="93"/>
    </row>
    <row r="637" spans="3:6">
      <c r="C637" s="66"/>
      <c r="F637" s="93"/>
    </row>
    <row r="638" spans="3:6">
      <c r="C638" s="66"/>
      <c r="F638" s="93"/>
    </row>
    <row r="639" spans="3:6">
      <c r="C639" s="66"/>
      <c r="F639" s="93"/>
    </row>
    <row r="640" spans="3:6">
      <c r="C640" s="66"/>
      <c r="F640" s="93"/>
    </row>
    <row r="641" spans="3:6">
      <c r="C641" s="66"/>
      <c r="F641" s="93"/>
    </row>
    <row r="642" spans="3:6">
      <c r="C642" s="66"/>
      <c r="F642" s="93"/>
    </row>
    <row r="643" spans="3:6">
      <c r="C643" s="66"/>
      <c r="F643" s="93"/>
    </row>
    <row r="644" spans="3:6">
      <c r="C644" s="66"/>
      <c r="F644" s="93"/>
    </row>
    <row r="645" spans="3:6">
      <c r="C645" s="66"/>
      <c r="F645" s="93"/>
    </row>
    <row r="646" spans="3:6">
      <c r="C646" s="66"/>
      <c r="F646" s="93"/>
    </row>
    <row r="647" spans="3:6">
      <c r="C647" s="66"/>
      <c r="F647" s="93"/>
    </row>
    <row r="648" spans="3:6">
      <c r="C648" s="66"/>
      <c r="F648" s="93"/>
    </row>
    <row r="649" spans="3:6">
      <c r="C649" s="66"/>
      <c r="F649" s="93"/>
    </row>
    <row r="650" spans="3:6">
      <c r="C650" s="66"/>
      <c r="F650" s="93"/>
    </row>
    <row r="651" spans="3:6">
      <c r="C651" s="66"/>
      <c r="F651" s="93"/>
    </row>
    <row r="652" spans="3:6">
      <c r="C652" s="66"/>
      <c r="F652" s="93"/>
    </row>
    <row r="653" spans="3:6">
      <c r="C653" s="66"/>
      <c r="F653" s="93"/>
    </row>
    <row r="654" spans="3:6">
      <c r="C654" s="66"/>
      <c r="F654" s="93"/>
    </row>
    <row r="655" spans="3:6">
      <c r="C655" s="66"/>
      <c r="F655" s="93"/>
    </row>
    <row r="656" spans="3:6">
      <c r="C656" s="66"/>
      <c r="F656" s="93"/>
    </row>
    <row r="657" spans="3:6">
      <c r="C657" s="66"/>
      <c r="F657" s="93"/>
    </row>
    <row r="658" spans="3:6">
      <c r="C658" s="66"/>
      <c r="F658" s="93"/>
    </row>
    <row r="659" spans="3:6">
      <c r="C659" s="66"/>
      <c r="F659" s="93"/>
    </row>
    <row r="660" spans="3:6">
      <c r="C660" s="66"/>
      <c r="F660" s="93"/>
    </row>
    <row r="661" spans="3:6">
      <c r="C661" s="66"/>
      <c r="F661" s="93"/>
    </row>
    <row r="662" spans="3:6">
      <c r="C662" s="66"/>
      <c r="F662" s="93"/>
    </row>
    <row r="663" spans="3:6">
      <c r="C663" s="66"/>
      <c r="F663" s="93"/>
    </row>
    <row r="664" spans="3:6">
      <c r="C664" s="66"/>
      <c r="F664" s="93"/>
    </row>
    <row r="665" spans="3:6">
      <c r="C665" s="66"/>
      <c r="F665" s="93"/>
    </row>
    <row r="666" spans="3:6">
      <c r="C666" s="66"/>
      <c r="F666" s="93"/>
    </row>
    <row r="667" spans="3:6">
      <c r="C667" s="66"/>
      <c r="F667" s="93"/>
    </row>
    <row r="668" spans="3:6">
      <c r="C668" s="66"/>
      <c r="F668" s="93"/>
    </row>
    <row r="669" spans="3:6">
      <c r="C669" s="66"/>
      <c r="F669" s="93"/>
    </row>
    <row r="670" spans="3:6">
      <c r="C670" s="66"/>
      <c r="F670" s="93"/>
    </row>
    <row r="671" spans="3:6">
      <c r="C671" s="66"/>
      <c r="F671" s="93"/>
    </row>
    <row r="672" spans="3:6">
      <c r="C672" s="66"/>
      <c r="F672" s="93"/>
    </row>
    <row r="673" spans="3:6">
      <c r="C673" s="66"/>
      <c r="F673" s="93"/>
    </row>
    <row r="674" spans="3:6">
      <c r="C674" s="66"/>
      <c r="F674" s="93"/>
    </row>
    <row r="675" spans="3:6">
      <c r="C675" s="66"/>
      <c r="F675" s="93"/>
    </row>
    <row r="676" spans="3:6">
      <c r="C676" s="66"/>
      <c r="F676" s="93"/>
    </row>
    <row r="677" spans="3:6">
      <c r="C677" s="66"/>
      <c r="F677" s="93"/>
    </row>
    <row r="678" spans="3:6">
      <c r="C678" s="66"/>
      <c r="F678" s="93"/>
    </row>
    <row r="679" spans="3:6">
      <c r="C679" s="66"/>
      <c r="F679" s="93"/>
    </row>
    <row r="680" spans="3:6">
      <c r="C680" s="66"/>
      <c r="F680" s="93"/>
    </row>
    <row r="681" spans="3:6">
      <c r="C681" s="66"/>
      <c r="F681" s="93"/>
    </row>
    <row r="682" spans="3:6">
      <c r="C682" s="66"/>
      <c r="F682" s="93"/>
    </row>
    <row r="683" spans="3:6">
      <c r="C683" s="66"/>
      <c r="F683" s="93"/>
    </row>
    <row r="684" spans="3:6">
      <c r="C684" s="66"/>
      <c r="F684" s="93"/>
    </row>
    <row r="685" spans="3:6">
      <c r="C685" s="66"/>
      <c r="F685" s="93"/>
    </row>
    <row r="686" spans="3:6">
      <c r="C686" s="66"/>
      <c r="F686" s="93"/>
    </row>
    <row r="687" spans="3:6">
      <c r="C687" s="66"/>
      <c r="F687" s="93"/>
    </row>
    <row r="688" spans="3:6">
      <c r="C688" s="66"/>
      <c r="F688" s="93"/>
    </row>
    <row r="689" spans="3:6">
      <c r="C689" s="66"/>
      <c r="F689" s="93"/>
    </row>
    <row r="690" spans="3:6">
      <c r="C690" s="66"/>
      <c r="F690" s="93"/>
    </row>
    <row r="691" spans="3:6">
      <c r="C691" s="66"/>
      <c r="F691" s="93"/>
    </row>
    <row r="692" spans="3:6">
      <c r="C692" s="66"/>
      <c r="F692" s="93"/>
    </row>
    <row r="693" spans="3:6">
      <c r="C693" s="66"/>
      <c r="F693" s="93"/>
    </row>
    <row r="694" spans="3:6">
      <c r="C694" s="66"/>
      <c r="F694" s="93"/>
    </row>
    <row r="695" spans="3:6">
      <c r="C695" s="66"/>
      <c r="F695" s="93"/>
    </row>
    <row r="696" spans="3:6">
      <c r="C696" s="66"/>
      <c r="F696" s="93"/>
    </row>
    <row r="697" spans="3:6">
      <c r="C697" s="66"/>
      <c r="F697" s="93"/>
    </row>
    <row r="698" spans="3:6">
      <c r="C698" s="66"/>
      <c r="F698" s="93"/>
    </row>
    <row r="699" spans="3:6">
      <c r="C699" s="66"/>
      <c r="F699" s="93"/>
    </row>
    <row r="700" spans="3:6">
      <c r="C700" s="66"/>
      <c r="F700" s="93"/>
    </row>
    <row r="701" spans="3:6">
      <c r="C701" s="66"/>
      <c r="F701" s="93"/>
    </row>
    <row r="702" spans="3:6">
      <c r="C702" s="66"/>
      <c r="F702" s="93"/>
    </row>
    <row r="703" spans="3:6">
      <c r="C703" s="66"/>
      <c r="F703" s="93"/>
    </row>
    <row r="704" spans="3:6">
      <c r="C704" s="66"/>
      <c r="F704" s="93"/>
    </row>
    <row r="705" spans="3:6">
      <c r="C705" s="66"/>
      <c r="F705" s="93"/>
    </row>
    <row r="706" spans="3:6">
      <c r="C706" s="66"/>
      <c r="F706" s="93"/>
    </row>
    <row r="707" spans="3:6">
      <c r="C707" s="66"/>
      <c r="F707" s="93"/>
    </row>
    <row r="708" spans="3:6">
      <c r="C708" s="66"/>
      <c r="F708" s="93"/>
    </row>
    <row r="709" spans="3:6">
      <c r="C709" s="66"/>
      <c r="F709" s="93"/>
    </row>
    <row r="710" spans="3:6">
      <c r="C710" s="66"/>
      <c r="F710" s="93"/>
    </row>
    <row r="711" spans="3:6">
      <c r="C711" s="66"/>
      <c r="F711" s="93"/>
    </row>
    <row r="712" spans="3:6">
      <c r="C712" s="66"/>
      <c r="F712" s="93"/>
    </row>
    <row r="713" spans="3:6">
      <c r="C713" s="66"/>
      <c r="F713" s="93"/>
    </row>
    <row r="714" spans="3:6">
      <c r="C714" s="66"/>
      <c r="F714" s="93"/>
    </row>
    <row r="715" spans="3:6">
      <c r="C715" s="66"/>
      <c r="F715" s="93"/>
    </row>
    <row r="716" spans="3:6">
      <c r="C716" s="66"/>
      <c r="F716" s="93"/>
    </row>
    <row r="717" spans="3:6">
      <c r="C717" s="66"/>
      <c r="F717" s="93"/>
    </row>
    <row r="718" spans="3:6">
      <c r="C718" s="66"/>
      <c r="F718" s="93"/>
    </row>
    <row r="719" spans="3:6">
      <c r="C719" s="66"/>
      <c r="F719" s="93"/>
    </row>
    <row r="720" spans="3:6">
      <c r="C720" s="66"/>
      <c r="F720" s="93"/>
    </row>
    <row r="721" spans="3:6">
      <c r="C721" s="66"/>
      <c r="F721" s="93"/>
    </row>
    <row r="722" spans="3:6">
      <c r="C722" s="66"/>
      <c r="F722" s="93"/>
    </row>
    <row r="723" spans="3:6">
      <c r="C723" s="66"/>
      <c r="F723" s="93"/>
    </row>
    <row r="724" spans="3:6">
      <c r="C724" s="66"/>
      <c r="F724" s="93"/>
    </row>
    <row r="725" spans="3:6">
      <c r="C725" s="66"/>
      <c r="F725" s="93"/>
    </row>
    <row r="726" spans="3:6">
      <c r="C726" s="66"/>
      <c r="F726" s="93"/>
    </row>
    <row r="727" spans="3:6">
      <c r="C727" s="66"/>
      <c r="F727" s="93"/>
    </row>
    <row r="728" spans="3:6">
      <c r="C728" s="66"/>
      <c r="F728" s="93"/>
    </row>
    <row r="729" spans="3:6">
      <c r="C729" s="66"/>
      <c r="F729" s="93"/>
    </row>
    <row r="730" spans="3:6">
      <c r="C730" s="66"/>
      <c r="F730" s="93"/>
    </row>
    <row r="731" spans="3:6">
      <c r="C731" s="66"/>
      <c r="F731" s="93"/>
    </row>
    <row r="732" spans="3:6">
      <c r="C732" s="66"/>
      <c r="F732" s="93"/>
    </row>
    <row r="733" spans="3:6">
      <c r="C733" s="66"/>
      <c r="F733" s="93"/>
    </row>
    <row r="734" spans="3:6">
      <c r="C734" s="66"/>
      <c r="F734" s="93"/>
    </row>
    <row r="735" spans="3:6">
      <c r="C735" s="66"/>
      <c r="F735" s="93"/>
    </row>
    <row r="736" spans="3:6">
      <c r="C736" s="66"/>
      <c r="F736" s="93"/>
    </row>
    <row r="737" spans="3:6">
      <c r="C737" s="66"/>
      <c r="F737" s="93"/>
    </row>
    <row r="738" spans="3:6">
      <c r="C738" s="66"/>
      <c r="F738" s="93"/>
    </row>
    <row r="739" spans="3:6">
      <c r="C739" s="66"/>
      <c r="F739" s="93"/>
    </row>
    <row r="740" spans="3:6">
      <c r="C740" s="66"/>
      <c r="F740" s="93"/>
    </row>
    <row r="741" spans="3:6">
      <c r="C741" s="66"/>
      <c r="F741" s="93"/>
    </row>
    <row r="742" spans="3:6">
      <c r="C742" s="66"/>
      <c r="F742" s="93"/>
    </row>
    <row r="743" spans="3:6">
      <c r="C743" s="66"/>
      <c r="F743" s="93"/>
    </row>
    <row r="744" spans="3:6">
      <c r="C744" s="66"/>
      <c r="F744" s="93"/>
    </row>
    <row r="745" spans="3:6">
      <c r="C745" s="66"/>
      <c r="F745" s="93"/>
    </row>
    <row r="746" spans="3:6">
      <c r="C746" s="66"/>
      <c r="F746" s="93"/>
    </row>
    <row r="747" spans="3:6">
      <c r="C747" s="66"/>
      <c r="F747" s="93"/>
    </row>
    <row r="748" spans="3:6">
      <c r="C748" s="66"/>
      <c r="F748" s="93"/>
    </row>
    <row r="749" spans="3:6">
      <c r="C749" s="66"/>
      <c r="F749" s="93"/>
    </row>
    <row r="750" spans="3:6">
      <c r="C750" s="66"/>
      <c r="F750" s="93"/>
    </row>
    <row r="751" spans="3:6">
      <c r="C751" s="66"/>
      <c r="F751" s="93"/>
    </row>
    <row r="752" spans="3:6">
      <c r="C752" s="66"/>
      <c r="F752" s="93"/>
    </row>
    <row r="753" spans="3:6">
      <c r="C753" s="66"/>
      <c r="F753" s="93"/>
    </row>
    <row r="754" spans="3:6">
      <c r="C754" s="66"/>
      <c r="F754" s="93"/>
    </row>
    <row r="755" spans="3:6">
      <c r="C755" s="66"/>
      <c r="F755" s="93"/>
    </row>
    <row r="756" spans="3:6">
      <c r="C756" s="66"/>
      <c r="F756" s="93"/>
    </row>
    <row r="757" spans="3:6">
      <c r="C757" s="66"/>
      <c r="F757" s="93"/>
    </row>
    <row r="758" spans="3:6">
      <c r="C758" s="66"/>
      <c r="F758" s="93"/>
    </row>
    <row r="759" spans="3:6">
      <c r="C759" s="66"/>
      <c r="F759" s="93"/>
    </row>
    <row r="760" spans="3:6">
      <c r="C760" s="66"/>
      <c r="F760" s="93"/>
    </row>
    <row r="761" spans="3:6">
      <c r="C761" s="66"/>
      <c r="F761" s="93"/>
    </row>
    <row r="762" spans="3:6">
      <c r="C762" s="66"/>
      <c r="F762" s="93"/>
    </row>
    <row r="763" spans="3:6">
      <c r="C763" s="66"/>
      <c r="F763" s="93"/>
    </row>
    <row r="764" spans="3:6">
      <c r="C764" s="66"/>
      <c r="F764" s="93"/>
    </row>
    <row r="765" spans="3:6">
      <c r="C765" s="66"/>
      <c r="F765" s="93"/>
    </row>
    <row r="766" spans="3:6">
      <c r="C766" s="66"/>
      <c r="F766" s="93"/>
    </row>
    <row r="767" spans="3:6">
      <c r="C767" s="66"/>
      <c r="F767" s="93"/>
    </row>
    <row r="768" spans="3:6">
      <c r="C768" s="66"/>
      <c r="F768" s="93"/>
    </row>
    <row r="769" spans="3:6">
      <c r="C769" s="66"/>
      <c r="F769" s="93"/>
    </row>
    <row r="770" spans="3:6">
      <c r="C770" s="66"/>
      <c r="F770" s="93"/>
    </row>
    <row r="771" spans="3:6">
      <c r="C771" s="66"/>
      <c r="F771" s="93"/>
    </row>
    <row r="772" spans="3:6">
      <c r="C772" s="66"/>
      <c r="F772" s="93"/>
    </row>
    <row r="773" spans="3:6">
      <c r="C773" s="66"/>
      <c r="F773" s="93"/>
    </row>
    <row r="774" spans="3:6">
      <c r="C774" s="66"/>
      <c r="F774" s="93"/>
    </row>
    <row r="775" spans="3:6">
      <c r="C775" s="66"/>
      <c r="F775" s="93"/>
    </row>
    <row r="776" spans="3:6">
      <c r="C776" s="66"/>
      <c r="F776" s="93"/>
    </row>
    <row r="777" spans="3:6">
      <c r="C777" s="66"/>
      <c r="F777" s="93"/>
    </row>
    <row r="778" spans="3:6">
      <c r="C778" s="66"/>
      <c r="F778" s="93"/>
    </row>
    <row r="779" spans="3:6">
      <c r="C779" s="66"/>
      <c r="F779" s="93"/>
    </row>
    <row r="780" spans="3:6">
      <c r="C780" s="66"/>
      <c r="F780" s="93"/>
    </row>
    <row r="781" spans="3:6">
      <c r="C781" s="66"/>
      <c r="F781" s="93"/>
    </row>
    <row r="782" spans="3:6">
      <c r="C782" s="66"/>
      <c r="F782" s="93"/>
    </row>
    <row r="783" spans="3:6">
      <c r="C783" s="66"/>
      <c r="F783" s="93"/>
    </row>
    <row r="784" spans="3:6">
      <c r="C784" s="66"/>
      <c r="F784" s="93"/>
    </row>
    <row r="785" spans="3:6">
      <c r="C785" s="66"/>
      <c r="F785" s="93"/>
    </row>
    <row r="786" spans="3:6">
      <c r="C786" s="66"/>
      <c r="F786" s="93"/>
    </row>
    <row r="787" spans="3:6">
      <c r="C787" s="66"/>
      <c r="F787" s="93"/>
    </row>
    <row r="788" spans="3:6">
      <c r="C788" s="66"/>
      <c r="F788" s="93"/>
    </row>
    <row r="789" spans="3:6">
      <c r="C789" s="66"/>
      <c r="F789" s="93"/>
    </row>
    <row r="790" spans="3:6">
      <c r="C790" s="66"/>
      <c r="F790" s="93"/>
    </row>
    <row r="791" spans="3:6">
      <c r="C791" s="66"/>
      <c r="F791" s="93"/>
    </row>
    <row r="792" spans="3:6">
      <c r="C792" s="66"/>
      <c r="F792" s="93"/>
    </row>
    <row r="793" spans="3:6">
      <c r="C793" s="66"/>
      <c r="F793" s="93"/>
    </row>
    <row r="794" spans="3:6">
      <c r="C794" s="66"/>
      <c r="F794" s="93"/>
    </row>
    <row r="795" spans="3:6">
      <c r="C795" s="66"/>
      <c r="F795" s="93"/>
    </row>
    <row r="796" spans="3:6">
      <c r="C796" s="66"/>
      <c r="F796" s="93"/>
    </row>
    <row r="797" spans="3:6">
      <c r="C797" s="66"/>
      <c r="F797" s="93"/>
    </row>
    <row r="798" spans="3:6">
      <c r="C798" s="66"/>
      <c r="F798" s="93"/>
    </row>
    <row r="799" spans="3:6">
      <c r="C799" s="66"/>
      <c r="F799" s="93"/>
    </row>
    <row r="800" spans="3:6">
      <c r="C800" s="66"/>
      <c r="F800" s="93"/>
    </row>
    <row r="801" spans="3:6">
      <c r="C801" s="66"/>
      <c r="F801" s="93"/>
    </row>
    <row r="802" spans="3:6">
      <c r="C802" s="66"/>
      <c r="F802" s="93"/>
    </row>
    <row r="803" spans="3:6">
      <c r="C803" s="66"/>
      <c r="F803" s="93"/>
    </row>
    <row r="804" spans="3:6">
      <c r="C804" s="66"/>
      <c r="F804" s="93"/>
    </row>
    <row r="805" spans="3:6">
      <c r="C805" s="66"/>
      <c r="F805" s="93"/>
    </row>
    <row r="806" spans="3:6">
      <c r="C806" s="66"/>
      <c r="F806" s="93"/>
    </row>
    <row r="807" spans="3:6">
      <c r="C807" s="66"/>
      <c r="F807" s="93"/>
    </row>
    <row r="808" spans="3:6">
      <c r="C808" s="66"/>
      <c r="F808" s="93"/>
    </row>
    <row r="809" spans="3:6">
      <c r="C809" s="66"/>
      <c r="F809" s="93"/>
    </row>
    <row r="810" spans="3:6">
      <c r="C810" s="66"/>
      <c r="F810" s="93"/>
    </row>
    <row r="811" spans="3:6">
      <c r="C811" s="66"/>
      <c r="F811" s="93"/>
    </row>
    <row r="812" spans="3:6">
      <c r="C812" s="66"/>
      <c r="F812" s="93"/>
    </row>
    <row r="813" spans="3:6">
      <c r="C813" s="66"/>
      <c r="F813" s="93"/>
    </row>
    <row r="814" spans="3:6">
      <c r="C814" s="66"/>
      <c r="F814" s="93"/>
    </row>
    <row r="815" spans="3:6">
      <c r="C815" s="66"/>
      <c r="F815" s="93"/>
    </row>
    <row r="816" spans="3:6">
      <c r="C816" s="66"/>
      <c r="F816" s="93"/>
    </row>
    <row r="817" spans="3:6">
      <c r="C817" s="66"/>
      <c r="F817" s="93"/>
    </row>
    <row r="818" spans="3:6">
      <c r="C818" s="66"/>
      <c r="F818" s="93"/>
    </row>
    <row r="819" spans="3:6">
      <c r="C819" s="66"/>
      <c r="F819" s="93"/>
    </row>
    <row r="820" spans="3:6">
      <c r="C820" s="66"/>
      <c r="F820" s="93"/>
    </row>
    <row r="821" spans="3:6">
      <c r="C821" s="66"/>
      <c r="F821" s="93"/>
    </row>
    <row r="822" spans="3:6">
      <c r="C822" s="66"/>
      <c r="F822" s="93"/>
    </row>
    <row r="823" spans="3:6">
      <c r="C823" s="66"/>
      <c r="F823" s="93"/>
    </row>
    <row r="824" spans="3:6">
      <c r="C824" s="66"/>
      <c r="F824" s="93"/>
    </row>
    <row r="825" spans="3:6">
      <c r="C825" s="66"/>
      <c r="F825" s="93"/>
    </row>
    <row r="826" spans="3:6">
      <c r="C826" s="66"/>
      <c r="F826" s="93"/>
    </row>
    <row r="827" spans="3:6">
      <c r="C827" s="66"/>
      <c r="F827" s="93"/>
    </row>
    <row r="828" spans="3:6">
      <c r="C828" s="66"/>
      <c r="F828" s="93"/>
    </row>
    <row r="829" spans="3:6">
      <c r="C829" s="66"/>
      <c r="F829" s="93"/>
    </row>
    <row r="830" spans="3:6">
      <c r="C830" s="66"/>
      <c r="F830" s="93"/>
    </row>
    <row r="831" spans="3:6">
      <c r="C831" s="66"/>
      <c r="F831" s="93"/>
    </row>
    <row r="832" spans="3:6">
      <c r="C832" s="66"/>
      <c r="F832" s="93"/>
    </row>
    <row r="833" spans="3:6">
      <c r="C833" s="66"/>
      <c r="F833" s="93"/>
    </row>
    <row r="834" spans="3:6">
      <c r="C834" s="66"/>
      <c r="F834" s="93"/>
    </row>
    <row r="835" spans="3:6">
      <c r="C835" s="66"/>
      <c r="F835" s="93"/>
    </row>
    <row r="836" spans="3:6">
      <c r="C836" s="66"/>
      <c r="F836" s="93"/>
    </row>
    <row r="837" spans="3:6">
      <c r="C837" s="66"/>
      <c r="F837" s="93"/>
    </row>
    <row r="838" spans="3:6">
      <c r="C838" s="66"/>
      <c r="F838" s="93"/>
    </row>
    <row r="839" spans="3:6">
      <c r="C839" s="66"/>
      <c r="F839" s="93"/>
    </row>
    <row r="840" spans="3:6">
      <c r="C840" s="66"/>
      <c r="F840" s="93"/>
    </row>
    <row r="841" spans="3:6">
      <c r="C841" s="66"/>
      <c r="F841" s="93"/>
    </row>
    <row r="842" spans="3:6">
      <c r="C842" s="66"/>
      <c r="F842" s="93"/>
    </row>
    <row r="843" spans="3:6">
      <c r="C843" s="66"/>
      <c r="F843" s="93"/>
    </row>
    <row r="844" spans="3:6">
      <c r="C844" s="66"/>
      <c r="F844" s="93"/>
    </row>
    <row r="845" spans="3:6">
      <c r="C845" s="66"/>
      <c r="F845" s="93"/>
    </row>
    <row r="846" spans="3:6">
      <c r="C846" s="66"/>
      <c r="F846" s="93"/>
    </row>
    <row r="847" spans="3:6">
      <c r="C847" s="66"/>
      <c r="F847" s="93"/>
    </row>
    <row r="848" spans="3:6">
      <c r="C848" s="66"/>
      <c r="F848" s="93"/>
    </row>
    <row r="849" spans="3:6">
      <c r="C849" s="66"/>
      <c r="F849" s="93"/>
    </row>
    <row r="850" spans="3:6">
      <c r="C850" s="66"/>
      <c r="F850" s="93"/>
    </row>
    <row r="851" spans="3:6">
      <c r="C851" s="66"/>
      <c r="F851" s="93"/>
    </row>
    <row r="852" spans="3:6">
      <c r="F852" s="93"/>
    </row>
    <row r="853" spans="3:6">
      <c r="F853" s="93"/>
    </row>
    <row r="854" spans="3:6">
      <c r="F854" s="93"/>
    </row>
    <row r="855" spans="3:6">
      <c r="F855" s="93"/>
    </row>
    <row r="856" spans="3:6">
      <c r="F856" s="93"/>
    </row>
    <row r="857" spans="3:6">
      <c r="F857" s="93"/>
    </row>
    <row r="858" spans="3:6">
      <c r="F858" s="93"/>
    </row>
    <row r="859" spans="3:6">
      <c r="F859" s="93"/>
    </row>
    <row r="860" spans="3:6">
      <c r="F860" s="93"/>
    </row>
    <row r="861" spans="3:6">
      <c r="F861" s="93"/>
    </row>
    <row r="862" spans="3:6">
      <c r="F862" s="93"/>
    </row>
    <row r="863" spans="3:6">
      <c r="F863" s="93"/>
    </row>
    <row r="864" spans="3:6">
      <c r="F864" s="93"/>
    </row>
    <row r="865" spans="6:6">
      <c r="F865" s="93"/>
    </row>
    <row r="866" spans="6:6">
      <c r="F866" s="93"/>
    </row>
    <row r="867" spans="6:6">
      <c r="F867" s="93"/>
    </row>
    <row r="868" spans="6:6">
      <c r="F868" s="93"/>
    </row>
    <row r="869" spans="6:6">
      <c r="F869" s="93"/>
    </row>
    <row r="870" spans="6:6">
      <c r="F870" s="93"/>
    </row>
    <row r="871" spans="6:6">
      <c r="F871" s="93"/>
    </row>
    <row r="872" spans="6:6">
      <c r="F872" s="93"/>
    </row>
    <row r="873" spans="6:6">
      <c r="F873" s="93"/>
    </row>
    <row r="874" spans="6:6">
      <c r="F874" s="93"/>
    </row>
    <row r="875" spans="6:6">
      <c r="F875" s="93"/>
    </row>
    <row r="876" spans="6:6">
      <c r="F876" s="93"/>
    </row>
    <row r="877" spans="6:6">
      <c r="F877" s="93"/>
    </row>
    <row r="878" spans="6:6">
      <c r="F878" s="93"/>
    </row>
    <row r="879" spans="6:6">
      <c r="F879" s="93"/>
    </row>
    <row r="880" spans="6:6">
      <c r="F880" s="93"/>
    </row>
    <row r="881" spans="6:6">
      <c r="F881" s="93"/>
    </row>
    <row r="882" spans="6:6">
      <c r="F882" s="93"/>
    </row>
    <row r="883" spans="6:6">
      <c r="F883" s="93"/>
    </row>
    <row r="884" spans="6:6">
      <c r="F884" s="93"/>
    </row>
    <row r="885" spans="6:6">
      <c r="F885" s="93"/>
    </row>
    <row r="886" spans="6:6">
      <c r="F886" s="93"/>
    </row>
    <row r="887" spans="6:6">
      <c r="F887" s="93"/>
    </row>
    <row r="888" spans="6:6">
      <c r="F888" s="93"/>
    </row>
    <row r="889" spans="6:6">
      <c r="F889" s="93"/>
    </row>
    <row r="890" spans="6:6">
      <c r="F890" s="93"/>
    </row>
    <row r="891" spans="6:6">
      <c r="F891" s="93"/>
    </row>
    <row r="892" spans="6:6">
      <c r="F892" s="93"/>
    </row>
    <row r="893" spans="6:6">
      <c r="F893" s="93"/>
    </row>
    <row r="894" spans="6:6">
      <c r="F894" s="93"/>
    </row>
    <row r="895" spans="6:6">
      <c r="F895" s="93"/>
    </row>
    <row r="896" spans="6:6">
      <c r="F896" s="93"/>
    </row>
    <row r="897" spans="6:6">
      <c r="F897" s="93"/>
    </row>
    <row r="898" spans="6:6">
      <c r="F898" s="93"/>
    </row>
    <row r="899" spans="6:6">
      <c r="F899" s="93"/>
    </row>
    <row r="900" spans="6:6">
      <c r="F900" s="93"/>
    </row>
    <row r="901" spans="6:6">
      <c r="F901" s="93"/>
    </row>
    <row r="902" spans="6:6">
      <c r="F902" s="93"/>
    </row>
    <row r="903" spans="6:6">
      <c r="F903" s="93"/>
    </row>
    <row r="904" spans="6:6">
      <c r="F904" s="93"/>
    </row>
    <row r="905" spans="6:6">
      <c r="F905" s="93"/>
    </row>
    <row r="906" spans="6:6">
      <c r="F906" s="93"/>
    </row>
    <row r="907" spans="6:6">
      <c r="F907" s="93"/>
    </row>
    <row r="908" spans="6:6">
      <c r="F908" s="93"/>
    </row>
    <row r="909" spans="6:6">
      <c r="F909" s="93"/>
    </row>
    <row r="910" spans="6:6">
      <c r="F910" s="93"/>
    </row>
    <row r="911" spans="6:6">
      <c r="F911" s="93"/>
    </row>
    <row r="912" spans="6:6">
      <c r="F912" s="93"/>
    </row>
    <row r="913" spans="6:6">
      <c r="F913" s="93"/>
    </row>
    <row r="914" spans="6:6">
      <c r="F914" s="93"/>
    </row>
    <row r="915" spans="6:6">
      <c r="F915" s="93"/>
    </row>
    <row r="916" spans="6:6">
      <c r="F916" s="93"/>
    </row>
    <row r="917" spans="6:6">
      <c r="F917" s="93"/>
    </row>
    <row r="918" spans="6:6">
      <c r="F918" s="93"/>
    </row>
    <row r="919" spans="6:6">
      <c r="F919" s="93"/>
    </row>
    <row r="920" spans="6:6">
      <c r="F920" s="93"/>
    </row>
    <row r="921" spans="6:6">
      <c r="F921" s="93"/>
    </row>
    <row r="922" spans="6:6">
      <c r="F922" s="93"/>
    </row>
    <row r="923" spans="6:6">
      <c r="F923" s="93"/>
    </row>
    <row r="924" spans="6:6">
      <c r="F924" s="93"/>
    </row>
    <row r="925" spans="6:6">
      <c r="F925" s="93"/>
    </row>
    <row r="926" spans="6:6">
      <c r="F926" s="93"/>
    </row>
    <row r="927" spans="6:6">
      <c r="F927" s="93"/>
    </row>
    <row r="928" spans="6:6">
      <c r="F928" s="93"/>
    </row>
    <row r="929" spans="6:6">
      <c r="F929" s="93"/>
    </row>
    <row r="930" spans="6:6">
      <c r="F930" s="93"/>
    </row>
    <row r="931" spans="6:6">
      <c r="F931" s="93"/>
    </row>
    <row r="932" spans="6:6">
      <c r="F932" s="93"/>
    </row>
    <row r="933" spans="6:6">
      <c r="F933" s="93"/>
    </row>
    <row r="934" spans="6:6">
      <c r="F934" s="93"/>
    </row>
    <row r="935" spans="6:6">
      <c r="F935" s="93"/>
    </row>
    <row r="936" spans="6:6">
      <c r="F936" s="93"/>
    </row>
    <row r="937" spans="6:6">
      <c r="F937" s="93"/>
    </row>
    <row r="938" spans="6:6">
      <c r="F938" s="93"/>
    </row>
    <row r="939" spans="6:6">
      <c r="F939" s="93"/>
    </row>
    <row r="940" spans="6:6">
      <c r="F940" s="93"/>
    </row>
    <row r="941" spans="6:6">
      <c r="F941" s="93"/>
    </row>
    <row r="942" spans="6:6">
      <c r="F942" s="93"/>
    </row>
    <row r="943" spans="6:6">
      <c r="F943" s="93"/>
    </row>
    <row r="944" spans="6:6">
      <c r="F944" s="93"/>
    </row>
    <row r="945" spans="6:6">
      <c r="F945" s="93"/>
    </row>
    <row r="946" spans="6:6">
      <c r="F946" s="93"/>
    </row>
    <row r="947" spans="6:6">
      <c r="F947" s="93"/>
    </row>
    <row r="948" spans="6:6">
      <c r="F948" s="93"/>
    </row>
    <row r="949" spans="6:6">
      <c r="F949" s="93"/>
    </row>
    <row r="950" spans="6:6">
      <c r="F950" s="93"/>
    </row>
    <row r="951" spans="6:6">
      <c r="F951" s="93"/>
    </row>
    <row r="952" spans="6:6">
      <c r="F952" s="93"/>
    </row>
    <row r="953" spans="6:6">
      <c r="F953" s="93"/>
    </row>
    <row r="954" spans="6:6">
      <c r="F954" s="93"/>
    </row>
    <row r="955" spans="6:6">
      <c r="F955" s="93"/>
    </row>
    <row r="956" spans="6:6">
      <c r="F956" s="93"/>
    </row>
    <row r="957" spans="6:6">
      <c r="F957" s="93"/>
    </row>
    <row r="958" spans="6:6">
      <c r="F958" s="93"/>
    </row>
    <row r="959" spans="6:6">
      <c r="F959" s="93"/>
    </row>
    <row r="960" spans="6:6">
      <c r="F960" s="93"/>
    </row>
    <row r="961" spans="6:6">
      <c r="F961" s="93"/>
    </row>
    <row r="962" spans="6:6">
      <c r="F962" s="93"/>
    </row>
    <row r="963" spans="6:6">
      <c r="F963" s="93"/>
    </row>
    <row r="964" spans="6:6">
      <c r="F964" s="93"/>
    </row>
    <row r="965" spans="6:6">
      <c r="F965" s="93"/>
    </row>
    <row r="966" spans="6:6">
      <c r="F966" s="93"/>
    </row>
    <row r="967" spans="6:6">
      <c r="F967" s="93"/>
    </row>
    <row r="968" spans="6:6">
      <c r="F968" s="93"/>
    </row>
    <row r="969" spans="6:6">
      <c r="F969" s="93"/>
    </row>
    <row r="970" spans="6:6">
      <c r="F970" s="93"/>
    </row>
    <row r="971" spans="6:6">
      <c r="F971" s="93"/>
    </row>
    <row r="972" spans="6:6">
      <c r="F972" s="93"/>
    </row>
    <row r="973" spans="6:6">
      <c r="F973" s="93"/>
    </row>
    <row r="974" spans="6:6">
      <c r="F974" s="93"/>
    </row>
    <row r="975" spans="6:6">
      <c r="F975" s="93"/>
    </row>
    <row r="976" spans="6:6">
      <c r="F976" s="93"/>
    </row>
    <row r="977" spans="6:6">
      <c r="F977" s="93"/>
    </row>
    <row r="978" spans="6:6">
      <c r="F978" s="93"/>
    </row>
    <row r="979" spans="6:6">
      <c r="F979" s="93"/>
    </row>
    <row r="980" spans="6:6">
      <c r="F980" s="93"/>
    </row>
    <row r="981" spans="6:6">
      <c r="F981" s="93"/>
    </row>
    <row r="982" spans="6:6">
      <c r="F982" s="93"/>
    </row>
    <row r="983" spans="6:6">
      <c r="F983" s="93"/>
    </row>
    <row r="984" spans="6:6">
      <c r="F984" s="93"/>
    </row>
    <row r="985" spans="6:6">
      <c r="F985" s="93"/>
    </row>
    <row r="986" spans="6:6">
      <c r="F986" s="93"/>
    </row>
    <row r="987" spans="6:6">
      <c r="F987" s="93"/>
    </row>
    <row r="988" spans="6:6">
      <c r="F988" s="93"/>
    </row>
    <row r="989" spans="6:6">
      <c r="F989" s="93"/>
    </row>
    <row r="990" spans="6:6">
      <c r="F990" s="93"/>
    </row>
    <row r="991" spans="6:6">
      <c r="F991" s="93"/>
    </row>
    <row r="992" spans="6:6">
      <c r="F992" s="93"/>
    </row>
    <row r="993" spans="6:6">
      <c r="F993" s="93"/>
    </row>
    <row r="994" spans="6:6">
      <c r="F994" s="93"/>
    </row>
    <row r="995" spans="6:6">
      <c r="F995" s="93"/>
    </row>
    <row r="996" spans="6:6">
      <c r="F996" s="93"/>
    </row>
    <row r="997" spans="6:6">
      <c r="F997" s="93"/>
    </row>
    <row r="998" spans="6:6">
      <c r="F998" s="93"/>
    </row>
    <row r="999" spans="6:6">
      <c r="F999" s="93"/>
    </row>
    <row r="1000" spans="6:6">
      <c r="F1000" s="93"/>
    </row>
    <row r="1001" spans="6:6">
      <c r="F1001" s="93"/>
    </row>
    <row r="1002" spans="6:6">
      <c r="F1002" s="93"/>
    </row>
    <row r="1003" spans="6:6">
      <c r="F1003" s="93"/>
    </row>
    <row r="1004" spans="6:6">
      <c r="F1004" s="93"/>
    </row>
    <row r="1005" spans="6:6">
      <c r="F1005" s="93"/>
    </row>
    <row r="1006" spans="6:6">
      <c r="F1006" s="93"/>
    </row>
    <row r="1007" spans="6:6">
      <c r="F1007" s="93"/>
    </row>
    <row r="1008" spans="6:6">
      <c r="F1008" s="93"/>
    </row>
    <row r="1009" spans="6:6">
      <c r="F1009" s="93"/>
    </row>
    <row r="1010" spans="6:6">
      <c r="F1010" s="93"/>
    </row>
    <row r="1011" spans="6:6">
      <c r="F1011" s="93"/>
    </row>
    <row r="1012" spans="6:6">
      <c r="F1012" s="93"/>
    </row>
    <row r="1013" spans="6:6">
      <c r="F1013" s="93"/>
    </row>
    <row r="1014" spans="6:6">
      <c r="F1014" s="93"/>
    </row>
    <row r="1015" spans="6:6">
      <c r="F1015" s="93"/>
    </row>
    <row r="1016" spans="6:6">
      <c r="F1016" s="93"/>
    </row>
    <row r="1017" spans="6:6">
      <c r="F1017" s="93"/>
    </row>
    <row r="1018" spans="6:6">
      <c r="F1018" s="93"/>
    </row>
    <row r="1019" spans="6:6">
      <c r="F1019" s="93"/>
    </row>
    <row r="1020" spans="6:6">
      <c r="F1020" s="93"/>
    </row>
    <row r="1021" spans="6:6">
      <c r="F1021" s="93"/>
    </row>
    <row r="1022" spans="6:6">
      <c r="F1022" s="93"/>
    </row>
    <row r="1023" spans="6:6">
      <c r="F1023" s="93"/>
    </row>
    <row r="1024" spans="6:6">
      <c r="F1024" s="93"/>
    </row>
    <row r="1025" spans="6:6">
      <c r="F1025" s="93"/>
    </row>
    <row r="1026" spans="6:6">
      <c r="F1026" s="93"/>
    </row>
    <row r="1027" spans="6:6">
      <c r="F1027" s="93"/>
    </row>
    <row r="1028" spans="6:6">
      <c r="F1028" s="93"/>
    </row>
    <row r="1029" spans="6:6">
      <c r="F1029" s="93"/>
    </row>
    <row r="1030" spans="6:6">
      <c r="F1030" s="93"/>
    </row>
    <row r="1031" spans="6:6">
      <c r="F1031" s="93"/>
    </row>
    <row r="1032" spans="6:6">
      <c r="F1032" s="93"/>
    </row>
    <row r="1033" spans="6:6">
      <c r="F1033" s="93"/>
    </row>
    <row r="1034" spans="6:6">
      <c r="F1034" s="93"/>
    </row>
    <row r="1035" spans="6:6">
      <c r="F1035" s="93"/>
    </row>
    <row r="1036" spans="6:6">
      <c r="F1036" s="93"/>
    </row>
    <row r="1037" spans="6:6">
      <c r="F1037" s="93"/>
    </row>
    <row r="1038" spans="6:6">
      <c r="F1038" s="93"/>
    </row>
    <row r="1039" spans="6:6">
      <c r="F1039" s="93"/>
    </row>
    <row r="1040" spans="6:6">
      <c r="F1040" s="93"/>
    </row>
    <row r="1041" spans="6:6">
      <c r="F1041" s="93"/>
    </row>
    <row r="1042" spans="6:6">
      <c r="F1042" s="93"/>
    </row>
    <row r="1043" spans="6:6">
      <c r="F1043" s="93"/>
    </row>
    <row r="1044" spans="6:6">
      <c r="F1044" s="93"/>
    </row>
    <row r="1045" spans="6:6">
      <c r="F1045" s="93"/>
    </row>
    <row r="1046" spans="6:6">
      <c r="F1046" s="93"/>
    </row>
    <row r="1047" spans="6:6">
      <c r="F1047" s="93"/>
    </row>
    <row r="1048" spans="6:6">
      <c r="F1048" s="93"/>
    </row>
    <row r="1049" spans="6:6">
      <c r="F1049" s="93"/>
    </row>
    <row r="1050" spans="6:6">
      <c r="F1050" s="93"/>
    </row>
    <row r="1051" spans="6:6">
      <c r="F1051" s="93"/>
    </row>
    <row r="1052" spans="6:6">
      <c r="F1052" s="93"/>
    </row>
    <row r="1053" spans="6:6">
      <c r="F1053" s="93"/>
    </row>
    <row r="1054" spans="6:6">
      <c r="F1054" s="93"/>
    </row>
    <row r="1055" spans="6:6">
      <c r="F1055" s="93"/>
    </row>
    <row r="1056" spans="6:6">
      <c r="F1056" s="93"/>
    </row>
    <row r="1057" spans="6:6">
      <c r="F1057" s="93"/>
    </row>
    <row r="1058" spans="6:6">
      <c r="F1058" s="93"/>
    </row>
    <row r="1059" spans="6:6">
      <c r="F1059" s="93"/>
    </row>
    <row r="1060" spans="6:6">
      <c r="F1060" s="93"/>
    </row>
    <row r="1061" spans="6:6">
      <c r="F1061" s="93"/>
    </row>
    <row r="1062" spans="6:6">
      <c r="F1062" s="93"/>
    </row>
    <row r="1063" spans="6:6">
      <c r="F1063" s="93"/>
    </row>
    <row r="1064" spans="6:6">
      <c r="F1064" s="93"/>
    </row>
    <row r="1065" spans="6:6">
      <c r="F1065" s="93"/>
    </row>
    <row r="1066" spans="6:6">
      <c r="F1066" s="93"/>
    </row>
    <row r="1067" spans="6:6">
      <c r="F1067" s="93"/>
    </row>
    <row r="1068" spans="6:6">
      <c r="F1068" s="93"/>
    </row>
    <row r="1069" spans="6:6">
      <c r="F1069" s="93"/>
    </row>
    <row r="1070" spans="6:6">
      <c r="F1070" s="93"/>
    </row>
    <row r="1071" spans="6:6">
      <c r="F1071" s="93"/>
    </row>
    <row r="1072" spans="6:6">
      <c r="F1072" s="93"/>
    </row>
    <row r="1073" spans="6:6">
      <c r="F1073" s="93"/>
    </row>
    <row r="1074" spans="6:6">
      <c r="F1074" s="93"/>
    </row>
    <row r="1075" spans="6:6">
      <c r="F1075" s="93"/>
    </row>
    <row r="1076" spans="6:6">
      <c r="F1076" s="93"/>
    </row>
    <row r="1077" spans="6:6">
      <c r="F1077" s="93"/>
    </row>
    <row r="1078" spans="6:6">
      <c r="F1078" s="93"/>
    </row>
    <row r="1079" spans="6:6">
      <c r="F1079" s="93"/>
    </row>
    <row r="1080" spans="6:6">
      <c r="F1080" s="93"/>
    </row>
    <row r="1081" spans="6:6">
      <c r="F1081" s="93"/>
    </row>
    <row r="1082" spans="6:6">
      <c r="F1082" s="93"/>
    </row>
    <row r="1083" spans="6:6">
      <c r="F1083" s="93"/>
    </row>
    <row r="1084" spans="6:6">
      <c r="F1084" s="93"/>
    </row>
    <row r="1085" spans="6:6">
      <c r="F1085" s="93"/>
    </row>
    <row r="1086" spans="6:6">
      <c r="F1086" s="93"/>
    </row>
    <row r="1087" spans="6:6">
      <c r="F1087" s="93"/>
    </row>
    <row r="1088" spans="6:6">
      <c r="F1088" s="93"/>
    </row>
    <row r="1089" spans="6:6">
      <c r="F1089" s="93"/>
    </row>
    <row r="1090" spans="6:6">
      <c r="F1090" s="93"/>
    </row>
    <row r="1091" spans="6:6">
      <c r="F1091" s="93"/>
    </row>
    <row r="1092" spans="6:6">
      <c r="F1092" s="93"/>
    </row>
    <row r="1093" spans="6:6">
      <c r="F1093" s="93"/>
    </row>
    <row r="1094" spans="6:6">
      <c r="F1094" s="93"/>
    </row>
    <row r="1095" spans="6:6">
      <c r="F1095" s="93"/>
    </row>
    <row r="1096" spans="6:6">
      <c r="F1096" s="93"/>
    </row>
    <row r="1097" spans="6:6">
      <c r="F1097" s="93"/>
    </row>
    <row r="1098" spans="6:6">
      <c r="F1098" s="93"/>
    </row>
    <row r="1099" spans="6:6">
      <c r="F1099" s="93"/>
    </row>
    <row r="1100" spans="6:6">
      <c r="F1100" s="93"/>
    </row>
    <row r="1101" spans="6:6">
      <c r="F1101" s="93"/>
    </row>
    <row r="1102" spans="6:6">
      <c r="F1102" s="93"/>
    </row>
    <row r="1103" spans="6:6">
      <c r="F1103" s="93"/>
    </row>
    <row r="1104" spans="6:6">
      <c r="F1104" s="93"/>
    </row>
    <row r="1105" spans="6:6">
      <c r="F1105" s="93"/>
    </row>
    <row r="1106" spans="6:6">
      <c r="F1106" s="93"/>
    </row>
    <row r="1107" spans="6:6">
      <c r="F1107" s="93"/>
    </row>
    <row r="1108" spans="6:6">
      <c r="F1108" s="93"/>
    </row>
    <row r="1109" spans="6:6">
      <c r="F1109" s="93"/>
    </row>
    <row r="1110" spans="6:6">
      <c r="F1110" s="93"/>
    </row>
    <row r="1111" spans="6:6">
      <c r="F1111" s="93"/>
    </row>
    <row r="1112" spans="6:6">
      <c r="F1112" s="93"/>
    </row>
    <row r="1113" spans="6:6">
      <c r="F1113" s="93"/>
    </row>
    <row r="1114" spans="6:6">
      <c r="F1114" s="93"/>
    </row>
    <row r="1115" spans="6:6">
      <c r="F1115" s="93"/>
    </row>
    <row r="1116" spans="6:6">
      <c r="F1116" s="93"/>
    </row>
    <row r="1117" spans="6:6">
      <c r="F1117" s="93"/>
    </row>
    <row r="1118" spans="6:6">
      <c r="F1118" s="93"/>
    </row>
    <row r="1119" spans="6:6">
      <c r="F1119" s="93"/>
    </row>
    <row r="1120" spans="6:6">
      <c r="F1120" s="93"/>
    </row>
    <row r="1121" spans="6:6">
      <c r="F1121" s="93"/>
    </row>
    <row r="1122" spans="6:6">
      <c r="F1122" s="93"/>
    </row>
    <row r="1123" spans="6:6">
      <c r="F1123" s="93"/>
    </row>
    <row r="1124" spans="6:6">
      <c r="F1124" s="93"/>
    </row>
    <row r="1125" spans="6:6">
      <c r="F1125" s="93"/>
    </row>
    <row r="1126" spans="6:6">
      <c r="F1126" s="93"/>
    </row>
    <row r="1127" spans="6:6">
      <c r="F1127" s="93"/>
    </row>
    <row r="1128" spans="6:6">
      <c r="F1128" s="93"/>
    </row>
    <row r="1129" spans="6:6">
      <c r="F1129" s="93"/>
    </row>
    <row r="1130" spans="6:6">
      <c r="F1130" s="93"/>
    </row>
    <row r="1131" spans="6:6">
      <c r="F1131" s="93"/>
    </row>
    <row r="1132" spans="6:6">
      <c r="F1132" s="93"/>
    </row>
    <row r="1133" spans="6:6">
      <c r="F1133" s="93"/>
    </row>
    <row r="1134" spans="6:6">
      <c r="F1134" s="93"/>
    </row>
    <row r="1135" spans="6:6">
      <c r="F1135" s="93"/>
    </row>
    <row r="1136" spans="6:6">
      <c r="F1136" s="93"/>
    </row>
    <row r="1137" spans="6:6">
      <c r="F1137" s="93"/>
    </row>
    <row r="1138" spans="6:6">
      <c r="F1138" s="93"/>
    </row>
    <row r="1139" spans="6:6">
      <c r="F1139" s="93"/>
    </row>
    <row r="1140" spans="6:6">
      <c r="F1140" s="93"/>
    </row>
    <row r="1141" spans="6:6">
      <c r="F1141" s="93"/>
    </row>
    <row r="1142" spans="6:6">
      <c r="F1142" s="93"/>
    </row>
    <row r="1143" spans="6:6">
      <c r="F1143" s="93"/>
    </row>
    <row r="1144" spans="6:6">
      <c r="F1144" s="93"/>
    </row>
    <row r="1145" spans="6:6">
      <c r="F1145" s="93"/>
    </row>
    <row r="1146" spans="6:6">
      <c r="F1146" s="93"/>
    </row>
    <row r="1147" spans="6:6">
      <c r="F1147" s="93"/>
    </row>
    <row r="1148" spans="6:6">
      <c r="F1148" s="93"/>
    </row>
    <row r="1149" spans="6:6">
      <c r="F1149" s="93"/>
    </row>
    <row r="1150" spans="6:6">
      <c r="F1150" s="93"/>
    </row>
    <row r="1151" spans="6:6">
      <c r="F1151" s="93"/>
    </row>
    <row r="1152" spans="6:6">
      <c r="F1152" s="93"/>
    </row>
    <row r="1153" spans="6:6">
      <c r="F1153" s="93"/>
    </row>
    <row r="1154" spans="6:6">
      <c r="F1154" s="93"/>
    </row>
    <row r="1155" spans="6:6">
      <c r="F1155" s="93"/>
    </row>
    <row r="1156" spans="6:6">
      <c r="F1156" s="93"/>
    </row>
    <row r="1157" spans="6:6">
      <c r="F1157" s="93"/>
    </row>
    <row r="1158" spans="6:6">
      <c r="F1158" s="93"/>
    </row>
    <row r="1159" spans="6:6">
      <c r="F1159" s="93"/>
    </row>
    <row r="1160" spans="6:6">
      <c r="F1160" s="93"/>
    </row>
    <row r="1161" spans="6:6">
      <c r="F1161" s="93"/>
    </row>
    <row r="1162" spans="6:6">
      <c r="F1162" s="93"/>
    </row>
    <row r="1163" spans="6:6">
      <c r="F1163" s="93"/>
    </row>
    <row r="1164" spans="6:6">
      <c r="F1164" s="93"/>
    </row>
    <row r="1165" spans="6:6">
      <c r="F1165" s="93"/>
    </row>
    <row r="1166" spans="6:6">
      <c r="F1166" s="93"/>
    </row>
    <row r="1167" spans="6:6">
      <c r="F1167" s="93"/>
    </row>
    <row r="1168" spans="6:6">
      <c r="F1168" s="93"/>
    </row>
    <row r="1169" spans="6:6">
      <c r="F1169" s="93"/>
    </row>
    <row r="1170" spans="6:6">
      <c r="F1170" s="93"/>
    </row>
    <row r="1171" spans="6:6">
      <c r="F1171" s="93"/>
    </row>
    <row r="1172" spans="6:6">
      <c r="F1172" s="93"/>
    </row>
    <row r="1173" spans="6:6">
      <c r="F1173" s="93"/>
    </row>
    <row r="1174" spans="6:6">
      <c r="F1174" s="93"/>
    </row>
    <row r="1175" spans="6:6">
      <c r="F1175" s="93"/>
    </row>
    <row r="1176" spans="6:6">
      <c r="F1176" s="93"/>
    </row>
    <row r="1177" spans="6:6">
      <c r="F1177" s="93"/>
    </row>
    <row r="1178" spans="6:6">
      <c r="F1178" s="93"/>
    </row>
    <row r="1179" spans="6:6">
      <c r="F1179" s="93"/>
    </row>
    <row r="1180" spans="6:6">
      <c r="F1180" s="93"/>
    </row>
    <row r="1181" spans="6:6">
      <c r="F1181" s="93"/>
    </row>
    <row r="1182" spans="6:6">
      <c r="F1182" s="93"/>
    </row>
    <row r="1183" spans="6:6">
      <c r="F1183" s="93"/>
    </row>
    <row r="1184" spans="6:6">
      <c r="F1184" s="93"/>
    </row>
    <row r="1185" spans="6:6">
      <c r="F1185" s="93"/>
    </row>
    <row r="1186" spans="6:6">
      <c r="F1186" s="93"/>
    </row>
    <row r="1187" spans="6:6">
      <c r="F1187" s="93"/>
    </row>
    <row r="1188" spans="6:6">
      <c r="F1188" s="93"/>
    </row>
    <row r="1189" spans="6:6">
      <c r="F1189" s="93"/>
    </row>
    <row r="1190" spans="6:6">
      <c r="F1190" s="93"/>
    </row>
    <row r="1191" spans="6:6">
      <c r="F1191" s="93"/>
    </row>
    <row r="1192" spans="6:6">
      <c r="F1192" s="93"/>
    </row>
  </sheetData>
  <sheetProtection password="9F76" sheet="1" objects="1" scenarios="1" formatCells="0" formatColumns="0" formatRows="0" insertColumns="0" insertRows="0"/>
  <customSheetViews>
    <customSheetView guid="{72A159F0-CD47-49FC-BA77-706C09DCC43F}" showGridLines="0" showRuler="0">
      <pane ySplit="7" topLeftCell="A8" activePane="bottomLeft" state="frozen"/>
      <selection pane="bottomLeft" activeCell="B14" sqref="B14"/>
      <pageMargins left="0.59055118110236227" right="0.19685039370078741" top="0.98425196850393704" bottom="0.98425196850393704" header="0.51181102362204722" footer="0.51181102362204722"/>
      <pageSetup paperSize="9" orientation="portrait" horizontalDpi="204" verticalDpi="196" copies="0" r:id="rId1"/>
      <headerFooter alignWithMargins="0"/>
    </customSheetView>
    <customSheetView guid="{FFED8332-1A35-46FB-AD39-9E3605DEBDAA}" showGridLines="0" showRuler="0">
      <pane ySplit="7" topLeftCell="A8" activePane="bottomLeft" state="frozen"/>
      <selection pane="bottomLeft" activeCell="B14" sqref="B14"/>
      <pageMargins left="0.59055118110236227" right="0.19685039370078741" top="0.98425196850393704" bottom="0.98425196850393704" header="0.51181102362204722" footer="0.51181102362204722"/>
      <pageSetup paperSize="9" orientation="portrait" horizontalDpi="204" verticalDpi="196" copies="0" r:id="rId2"/>
      <headerFooter alignWithMargins="0"/>
    </customSheetView>
  </customSheetViews>
  <mergeCells count="12">
    <mergeCell ref="A3:B3"/>
    <mergeCell ref="C3:E3"/>
    <mergeCell ref="A6:B6"/>
    <mergeCell ref="C6:E6"/>
    <mergeCell ref="C8:C9"/>
    <mergeCell ref="D8:E8"/>
    <mergeCell ref="A8:B9"/>
    <mergeCell ref="A1:E1"/>
    <mergeCell ref="A4:B4"/>
    <mergeCell ref="C4:E4"/>
    <mergeCell ref="A5:B5"/>
    <mergeCell ref="C5:E5"/>
  </mergeCells>
  <phoneticPr fontId="2" type="noConversion"/>
  <pageMargins left="0.59055118110236227" right="0.19685039370078741" top="0.98425196850393704" bottom="0.98425196850393704" header="0.51181102362204722" footer="0.51181102362204722"/>
  <pageSetup paperSize="9" orientation="portrait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T84"/>
  <sheetViews>
    <sheetView workbookViewId="0">
      <selection activeCell="A3" sqref="A3:S3"/>
    </sheetView>
  </sheetViews>
  <sheetFormatPr defaultRowHeight="12.75"/>
  <cols>
    <col min="1" max="1" width="39.85546875" customWidth="1"/>
    <col min="2" max="2" width="33.42578125" hidden="1" customWidth="1"/>
    <col min="3" max="4" width="5.85546875" customWidth="1"/>
    <col min="5" max="5" width="5.28515625" customWidth="1"/>
    <col min="6" max="6" width="6" customWidth="1"/>
    <col min="7" max="7" width="8" customWidth="1"/>
    <col min="8" max="9" width="4.42578125" customWidth="1"/>
    <col min="10" max="10" width="7.42578125" customWidth="1"/>
    <col min="11" max="11" width="3.140625" hidden="1" customWidth="1"/>
    <col min="12" max="12" width="6" customWidth="1"/>
    <col min="13" max="13" width="6.140625" customWidth="1"/>
    <col min="14" max="14" width="8.28515625" customWidth="1"/>
    <col min="15" max="15" width="6.140625" customWidth="1"/>
    <col min="16" max="19" width="9.140625" hidden="1" customWidth="1"/>
  </cols>
  <sheetData>
    <row r="1" spans="1:20">
      <c r="A1" s="636" t="s">
        <v>188</v>
      </c>
      <c r="B1" s="636"/>
      <c r="C1" s="636"/>
      <c r="D1" s="636"/>
      <c r="E1" s="636"/>
      <c r="F1" s="637"/>
      <c r="G1" s="637"/>
      <c r="H1" s="637"/>
      <c r="I1" s="637"/>
      <c r="J1" s="637"/>
      <c r="K1" s="637"/>
      <c r="L1" s="637"/>
      <c r="M1" s="637"/>
      <c r="N1" s="638"/>
      <c r="O1" s="638"/>
      <c r="P1" s="638"/>
      <c r="Q1" s="638"/>
      <c r="R1" s="638"/>
      <c r="S1" s="638"/>
    </row>
    <row r="2" spans="1:20" s="27" customFormat="1" ht="15.75">
      <c r="A2" s="574" t="s">
        <v>225</v>
      </c>
      <c r="B2" s="575"/>
      <c r="C2" s="643" t="s">
        <v>326</v>
      </c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251"/>
    </row>
    <row r="3" spans="1:20" s="28" customFormat="1" ht="38.25" customHeight="1">
      <c r="A3" s="732" t="s">
        <v>224</v>
      </c>
      <c r="B3" s="733"/>
      <c r="C3" s="643" t="s">
        <v>327</v>
      </c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252"/>
    </row>
    <row r="4" spans="1:20" ht="15.75">
      <c r="A4" s="574" t="s">
        <v>277</v>
      </c>
      <c r="B4" s="575"/>
      <c r="C4" s="609" t="str">
        <f ca="1">IF(ISBLANK(Polročná_správa!B12),"  ",Polročná_správa!B12)</f>
        <v>Hornonitrianske bane Prievidza, a.s. v skratke HBP, a.s.</v>
      </c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253"/>
    </row>
    <row r="5" spans="1:20" ht="15.75">
      <c r="A5" s="574" t="s">
        <v>243</v>
      </c>
      <c r="B5" s="587"/>
      <c r="C5" s="609" t="str">
        <f ca="1">IF(ISBLANK(Polročná_správa!E6),"  ",Polročná_správa!E6)</f>
        <v>36 005 622</v>
      </c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253"/>
    </row>
    <row r="6" spans="1:20">
      <c r="A6" s="29"/>
      <c r="B6" s="30"/>
      <c r="C6" s="31"/>
      <c r="D6" s="29"/>
      <c r="E6" s="29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20" ht="12.75" customHeight="1">
      <c r="A7" s="723" t="s">
        <v>272</v>
      </c>
      <c r="B7" s="640"/>
      <c r="C7" s="725" t="s">
        <v>302</v>
      </c>
      <c r="D7" s="726"/>
      <c r="E7" s="725" t="s">
        <v>33</v>
      </c>
      <c r="F7" s="726"/>
      <c r="G7" s="725" t="s">
        <v>303</v>
      </c>
      <c r="H7" s="726"/>
      <c r="I7" s="725" t="s">
        <v>304</v>
      </c>
      <c r="J7" s="726"/>
      <c r="K7" s="729"/>
      <c r="L7" s="725" t="s">
        <v>305</v>
      </c>
      <c r="M7" s="729"/>
      <c r="N7" s="725" t="s">
        <v>306</v>
      </c>
      <c r="O7" s="729"/>
      <c r="P7" s="129"/>
      <c r="Q7" s="129"/>
      <c r="R7" s="129"/>
      <c r="S7" s="129"/>
    </row>
    <row r="8" spans="1:20">
      <c r="A8" s="724"/>
      <c r="B8" s="642"/>
      <c r="C8" s="727"/>
      <c r="D8" s="728"/>
      <c r="E8" s="727"/>
      <c r="F8" s="728"/>
      <c r="G8" s="727"/>
      <c r="H8" s="728"/>
      <c r="I8" s="730"/>
      <c r="J8" s="728"/>
      <c r="K8" s="731"/>
      <c r="L8" s="730"/>
      <c r="M8" s="731"/>
      <c r="N8" s="730"/>
      <c r="O8" s="731"/>
      <c r="P8" s="129"/>
      <c r="Q8" s="129"/>
      <c r="R8" s="129"/>
      <c r="S8" s="129"/>
    </row>
    <row r="9" spans="1:20">
      <c r="A9" s="214" t="s">
        <v>324</v>
      </c>
      <c r="B9" s="254"/>
      <c r="C9" s="706">
        <v>99651880</v>
      </c>
      <c r="D9" s="706"/>
      <c r="E9" s="706">
        <v>6123813</v>
      </c>
      <c r="F9" s="706"/>
      <c r="G9" s="630">
        <v>-27605269</v>
      </c>
      <c r="H9" s="631"/>
      <c r="I9" s="703">
        <v>78170424</v>
      </c>
      <c r="J9" s="708"/>
      <c r="K9" s="704"/>
      <c r="L9" s="703">
        <v>39155</v>
      </c>
      <c r="M9" s="704"/>
      <c r="N9" s="703">
        <v>78209579</v>
      </c>
      <c r="O9" s="704"/>
      <c r="P9" s="129"/>
      <c r="Q9" s="129"/>
      <c r="R9" s="129"/>
      <c r="S9" s="129"/>
    </row>
    <row r="10" spans="1:20">
      <c r="A10" s="214" t="s">
        <v>101</v>
      </c>
      <c r="B10" s="254"/>
      <c r="C10" s="706"/>
      <c r="D10" s="706"/>
      <c r="E10" s="706">
        <v>0</v>
      </c>
      <c r="F10" s="706"/>
      <c r="G10" s="706">
        <v>898</v>
      </c>
      <c r="H10" s="706"/>
      <c r="I10" s="703">
        <v>898</v>
      </c>
      <c r="J10" s="708"/>
      <c r="K10" s="704"/>
      <c r="L10" s="703">
        <v>0</v>
      </c>
      <c r="M10" s="704"/>
      <c r="N10" s="703">
        <v>898</v>
      </c>
      <c r="O10" s="704"/>
      <c r="P10" s="129"/>
      <c r="Q10" s="129"/>
      <c r="R10" s="129"/>
      <c r="S10" s="129"/>
    </row>
    <row r="11" spans="1:20">
      <c r="A11" s="241" t="s">
        <v>106</v>
      </c>
      <c r="B11" s="254"/>
      <c r="C11" s="706">
        <v>0</v>
      </c>
      <c r="D11" s="706"/>
      <c r="E11" s="706">
        <v>0</v>
      </c>
      <c r="F11" s="706"/>
      <c r="G11" s="706">
        <v>898</v>
      </c>
      <c r="H11" s="706"/>
      <c r="I11" s="703">
        <v>898</v>
      </c>
      <c r="J11" s="708"/>
      <c r="K11" s="704"/>
      <c r="L11" s="703">
        <v>0</v>
      </c>
      <c r="M11" s="704"/>
      <c r="N11" s="703">
        <v>898</v>
      </c>
      <c r="O11" s="704"/>
      <c r="P11" s="129"/>
      <c r="Q11" s="129"/>
      <c r="R11" s="129"/>
      <c r="S11" s="129"/>
    </row>
    <row r="12" spans="1:20">
      <c r="A12" s="241" t="s">
        <v>103</v>
      </c>
      <c r="B12" s="254"/>
      <c r="C12" s="706">
        <v>0</v>
      </c>
      <c r="D12" s="706"/>
      <c r="E12" s="706">
        <v>0</v>
      </c>
      <c r="F12" s="706"/>
      <c r="G12" s="706">
        <v>6138100</v>
      </c>
      <c r="H12" s="706"/>
      <c r="I12" s="703">
        <v>6138100</v>
      </c>
      <c r="J12" s="708"/>
      <c r="K12" s="704"/>
      <c r="L12" s="630">
        <v>-3866</v>
      </c>
      <c r="M12" s="631"/>
      <c r="N12" s="703">
        <v>6134234</v>
      </c>
      <c r="O12" s="704"/>
      <c r="P12" s="129"/>
      <c r="Q12" s="129"/>
      <c r="R12" s="129"/>
      <c r="S12" s="129"/>
    </row>
    <row r="13" spans="1:20">
      <c r="A13" s="241" t="s">
        <v>93</v>
      </c>
      <c r="B13" s="254"/>
      <c r="C13" s="706">
        <v>0</v>
      </c>
      <c r="D13" s="706"/>
      <c r="E13" s="706">
        <v>0</v>
      </c>
      <c r="F13" s="706"/>
      <c r="G13" s="706">
        <v>6138998</v>
      </c>
      <c r="H13" s="706"/>
      <c r="I13" s="703">
        <v>6138998</v>
      </c>
      <c r="J13" s="708"/>
      <c r="K13" s="704"/>
      <c r="L13" s="630">
        <v>-3866</v>
      </c>
      <c r="M13" s="631"/>
      <c r="N13" s="703">
        <v>6135132</v>
      </c>
      <c r="O13" s="704"/>
      <c r="P13" s="129"/>
      <c r="Q13" s="129"/>
      <c r="R13" s="129"/>
      <c r="S13" s="129"/>
    </row>
    <row r="14" spans="1:20">
      <c r="A14" s="214" t="s">
        <v>104</v>
      </c>
      <c r="B14" s="254"/>
      <c r="C14" s="706">
        <v>0</v>
      </c>
      <c r="D14" s="706"/>
      <c r="E14" s="706">
        <v>251499</v>
      </c>
      <c r="F14" s="706"/>
      <c r="G14" s="630">
        <v>-251499</v>
      </c>
      <c r="H14" s="631"/>
      <c r="I14" s="703">
        <v>0</v>
      </c>
      <c r="J14" s="708"/>
      <c r="K14" s="704"/>
      <c r="L14" s="703">
        <v>0</v>
      </c>
      <c r="M14" s="704"/>
      <c r="N14" s="703">
        <v>0</v>
      </c>
      <c r="O14" s="704"/>
      <c r="P14" s="129"/>
      <c r="Q14" s="129"/>
      <c r="R14" s="129"/>
      <c r="S14" s="129"/>
    </row>
    <row r="15" spans="1:20">
      <c r="A15" s="241" t="s">
        <v>105</v>
      </c>
      <c r="B15" s="254"/>
      <c r="C15" s="706">
        <v>0</v>
      </c>
      <c r="D15" s="706"/>
      <c r="E15" s="706">
        <v>0</v>
      </c>
      <c r="F15" s="706"/>
      <c r="G15" s="630">
        <v>-300000</v>
      </c>
      <c r="H15" s="631"/>
      <c r="I15" s="630">
        <v>-300000</v>
      </c>
      <c r="J15" s="631"/>
      <c r="K15" s="240"/>
      <c r="L15" s="703">
        <v>0</v>
      </c>
      <c r="M15" s="704"/>
      <c r="N15" s="630">
        <v>-300000</v>
      </c>
      <c r="O15" s="632"/>
      <c r="P15" s="129"/>
      <c r="Q15" s="129"/>
      <c r="R15" s="129"/>
      <c r="S15" s="129"/>
    </row>
    <row r="16" spans="1:20">
      <c r="A16" s="657" t="s">
        <v>301</v>
      </c>
      <c r="B16" s="716" t="s">
        <v>301</v>
      </c>
      <c r="C16" s="706">
        <v>0</v>
      </c>
      <c r="D16" s="706"/>
      <c r="E16" s="706">
        <v>0</v>
      </c>
      <c r="F16" s="706"/>
      <c r="G16" s="630">
        <v>-37582</v>
      </c>
      <c r="H16" s="631"/>
      <c r="I16" s="630">
        <v>-37582</v>
      </c>
      <c r="J16" s="631"/>
      <c r="K16" s="240"/>
      <c r="L16" s="630">
        <v>-269</v>
      </c>
      <c r="M16" s="631"/>
      <c r="N16" s="630">
        <v>-37851</v>
      </c>
      <c r="O16" s="632"/>
      <c r="P16" s="129"/>
      <c r="Q16" s="129"/>
      <c r="R16" s="129"/>
      <c r="S16" s="129"/>
    </row>
    <row r="17" spans="1:19" ht="13.5" thickBot="1">
      <c r="A17" s="256" t="s">
        <v>287</v>
      </c>
      <c r="B17" s="257"/>
      <c r="C17" s="707">
        <v>99651880</v>
      </c>
      <c r="D17" s="707"/>
      <c r="E17" s="707">
        <v>6375312</v>
      </c>
      <c r="F17" s="707"/>
      <c r="G17" s="699">
        <v>-22055352</v>
      </c>
      <c r="H17" s="700"/>
      <c r="I17" s="697">
        <v>83971840</v>
      </c>
      <c r="J17" s="711"/>
      <c r="K17" s="698"/>
      <c r="L17" s="697">
        <v>35020</v>
      </c>
      <c r="M17" s="698"/>
      <c r="N17" s="697">
        <v>84006860</v>
      </c>
      <c r="O17" s="698"/>
      <c r="P17" s="129"/>
      <c r="Q17" s="129"/>
      <c r="R17" s="129"/>
      <c r="S17" s="129"/>
    </row>
    <row r="18" spans="1:19" ht="13.5" thickTop="1">
      <c r="A18" s="255" t="s">
        <v>101</v>
      </c>
      <c r="B18" s="258"/>
      <c r="C18" s="710"/>
      <c r="D18" s="710"/>
      <c r="E18" s="720"/>
      <c r="F18" s="721"/>
      <c r="G18" s="720"/>
      <c r="H18" s="721"/>
      <c r="I18" s="720"/>
      <c r="J18" s="722"/>
      <c r="K18" s="721"/>
      <c r="L18" s="720"/>
      <c r="M18" s="721"/>
      <c r="N18" s="720"/>
      <c r="O18" s="721"/>
      <c r="P18" s="129"/>
      <c r="Q18" s="129"/>
      <c r="R18" s="129"/>
      <c r="S18" s="129"/>
    </row>
    <row r="19" spans="1:19">
      <c r="A19" s="657" t="s">
        <v>335</v>
      </c>
      <c r="B19" s="716"/>
      <c r="C19" s="703">
        <v>0</v>
      </c>
      <c r="D19" s="704"/>
      <c r="E19" s="630">
        <v>-531</v>
      </c>
      <c r="F19" s="632"/>
      <c r="G19" s="630">
        <v>506307</v>
      </c>
      <c r="H19" s="632"/>
      <c r="I19" s="630">
        <v>505776</v>
      </c>
      <c r="J19" s="632"/>
      <c r="K19" s="240"/>
      <c r="L19" s="703">
        <v>0</v>
      </c>
      <c r="M19" s="704"/>
      <c r="N19" s="630">
        <v>505776</v>
      </c>
      <c r="O19" s="632"/>
      <c r="P19" s="129"/>
      <c r="Q19" s="129"/>
      <c r="R19" s="129"/>
      <c r="S19" s="129"/>
    </row>
    <row r="20" spans="1:19">
      <c r="A20" s="657" t="s">
        <v>336</v>
      </c>
      <c r="B20" s="716"/>
      <c r="C20" s="703">
        <v>0</v>
      </c>
      <c r="D20" s="704"/>
      <c r="E20" s="630">
        <v>0</v>
      </c>
      <c r="F20" s="632"/>
      <c r="G20" s="630">
        <v>13278</v>
      </c>
      <c r="H20" s="632"/>
      <c r="I20" s="630">
        <v>13278</v>
      </c>
      <c r="J20" s="632"/>
      <c r="K20" s="240"/>
      <c r="L20" s="703">
        <v>0</v>
      </c>
      <c r="M20" s="704"/>
      <c r="N20" s="630">
        <v>13278</v>
      </c>
      <c r="O20" s="632"/>
      <c r="P20" s="129"/>
      <c r="Q20" s="129"/>
      <c r="R20" s="129"/>
      <c r="S20" s="129"/>
    </row>
    <row r="21" spans="1:19">
      <c r="A21" s="657" t="s">
        <v>106</v>
      </c>
      <c r="B21" s="716" t="s">
        <v>106</v>
      </c>
      <c r="C21" s="703">
        <v>0</v>
      </c>
      <c r="D21" s="704"/>
      <c r="E21" s="630">
        <v>0</v>
      </c>
      <c r="F21" s="632"/>
      <c r="G21" s="630">
        <v>-1</v>
      </c>
      <c r="H21" s="632"/>
      <c r="I21" s="630">
        <v>-1</v>
      </c>
      <c r="J21" s="632"/>
      <c r="K21" s="240"/>
      <c r="L21" s="703">
        <v>0</v>
      </c>
      <c r="M21" s="704"/>
      <c r="N21" s="630">
        <v>-1</v>
      </c>
      <c r="O21" s="632"/>
      <c r="P21" s="129"/>
      <c r="Q21" s="129"/>
      <c r="R21" s="129"/>
      <c r="S21" s="129"/>
    </row>
    <row r="22" spans="1:19">
      <c r="A22" s="657" t="s">
        <v>103</v>
      </c>
      <c r="B22" s="716" t="s">
        <v>103</v>
      </c>
      <c r="C22" s="703">
        <v>0</v>
      </c>
      <c r="D22" s="704"/>
      <c r="E22" s="630">
        <v>-531</v>
      </c>
      <c r="F22" s="632"/>
      <c r="G22" s="630">
        <v>519584</v>
      </c>
      <c r="H22" s="632"/>
      <c r="I22" s="630">
        <v>519053</v>
      </c>
      <c r="J22" s="632"/>
      <c r="K22" s="240"/>
      <c r="L22" s="703">
        <v>0</v>
      </c>
      <c r="M22" s="704"/>
      <c r="N22" s="630">
        <v>519053</v>
      </c>
      <c r="O22" s="632"/>
      <c r="P22" s="129"/>
      <c r="Q22" s="129"/>
      <c r="R22" s="129"/>
      <c r="S22" s="129"/>
    </row>
    <row r="23" spans="1:19">
      <c r="A23" s="241" t="s">
        <v>93</v>
      </c>
      <c r="B23" s="254"/>
      <c r="C23" s="706">
        <v>0</v>
      </c>
      <c r="D23" s="706"/>
      <c r="E23" s="706">
        <v>0</v>
      </c>
      <c r="F23" s="706"/>
      <c r="G23" s="630">
        <v>-5676899</v>
      </c>
      <c r="H23" s="631"/>
      <c r="I23" s="630">
        <v>-5676899</v>
      </c>
      <c r="J23" s="631"/>
      <c r="K23" s="240"/>
      <c r="L23" s="630">
        <v>-6581</v>
      </c>
      <c r="M23" s="631"/>
      <c r="N23" s="630">
        <v>-5683480</v>
      </c>
      <c r="O23" s="632"/>
      <c r="P23" s="129"/>
      <c r="Q23" s="129"/>
      <c r="R23" s="129"/>
      <c r="S23" s="129"/>
    </row>
    <row r="24" spans="1:19">
      <c r="A24" s="214" t="s">
        <v>104</v>
      </c>
      <c r="B24" s="254"/>
      <c r="C24" s="706">
        <v>0</v>
      </c>
      <c r="D24" s="706"/>
      <c r="E24" s="630">
        <v>-531</v>
      </c>
      <c r="F24" s="631"/>
      <c r="G24" s="630">
        <v>-5157315</v>
      </c>
      <c r="H24" s="631"/>
      <c r="I24" s="630">
        <v>-5157846</v>
      </c>
      <c r="J24" s="631"/>
      <c r="K24" s="240"/>
      <c r="L24" s="630">
        <v>-6581</v>
      </c>
      <c r="M24" s="631"/>
      <c r="N24" s="630">
        <v>-5164427</v>
      </c>
      <c r="O24" s="632"/>
      <c r="P24" s="129"/>
      <c r="Q24" s="129"/>
      <c r="R24" s="129"/>
      <c r="S24" s="129"/>
    </row>
    <row r="25" spans="1:19" ht="13.5" thickBot="1">
      <c r="A25" s="256" t="s">
        <v>325</v>
      </c>
      <c r="B25" s="257"/>
      <c r="C25" s="707">
        <v>99651880</v>
      </c>
      <c r="D25" s="707"/>
      <c r="E25" s="707">
        <v>6374781</v>
      </c>
      <c r="F25" s="707"/>
      <c r="G25" s="699">
        <v>-27212667</v>
      </c>
      <c r="H25" s="700"/>
      <c r="I25" s="697">
        <v>78813994</v>
      </c>
      <c r="J25" s="711"/>
      <c r="K25" s="698"/>
      <c r="L25" s="699">
        <v>28439</v>
      </c>
      <c r="M25" s="700"/>
      <c r="N25" s="699">
        <v>78842433</v>
      </c>
      <c r="O25" s="700"/>
      <c r="P25" s="129"/>
      <c r="Q25" s="129"/>
      <c r="R25" s="129"/>
      <c r="S25" s="129"/>
    </row>
    <row r="26" spans="1:19" ht="13.5" thickTop="1">
      <c r="A26" s="712" t="s">
        <v>101</v>
      </c>
      <c r="B26" s="713" t="s">
        <v>101</v>
      </c>
      <c r="C26" s="710"/>
      <c r="D26" s="710"/>
      <c r="E26" s="710"/>
      <c r="F26" s="710"/>
      <c r="G26" s="710"/>
      <c r="H26" s="710"/>
      <c r="I26" s="701"/>
      <c r="J26" s="709"/>
      <c r="K26" s="702"/>
      <c r="L26" s="701"/>
      <c r="M26" s="702"/>
      <c r="N26" s="701"/>
      <c r="O26" s="702"/>
      <c r="P26" s="129"/>
      <c r="Q26" s="129"/>
      <c r="R26" s="129"/>
      <c r="S26" s="129"/>
    </row>
    <row r="27" spans="1:19">
      <c r="A27" s="657" t="s">
        <v>102</v>
      </c>
      <c r="B27" s="716" t="s">
        <v>102</v>
      </c>
      <c r="C27" s="706">
        <v>0</v>
      </c>
      <c r="D27" s="706"/>
      <c r="E27" s="706">
        <v>0</v>
      </c>
      <c r="F27" s="706"/>
      <c r="G27" s="706">
        <v>114</v>
      </c>
      <c r="H27" s="706"/>
      <c r="I27" s="703">
        <v>114</v>
      </c>
      <c r="J27" s="708"/>
      <c r="K27" s="704"/>
      <c r="L27" s="703">
        <v>0</v>
      </c>
      <c r="M27" s="704"/>
      <c r="N27" s="703">
        <v>114</v>
      </c>
      <c r="O27" s="704"/>
      <c r="P27" s="129"/>
      <c r="Q27" s="129"/>
      <c r="R27" s="129"/>
      <c r="S27" s="129"/>
    </row>
    <row r="28" spans="1:19">
      <c r="A28" s="657" t="s">
        <v>103</v>
      </c>
      <c r="B28" s="716" t="s">
        <v>103</v>
      </c>
      <c r="C28" s="706">
        <v>0</v>
      </c>
      <c r="D28" s="706"/>
      <c r="E28" s="706">
        <v>0</v>
      </c>
      <c r="F28" s="706"/>
      <c r="G28" s="706">
        <v>114</v>
      </c>
      <c r="H28" s="706"/>
      <c r="I28" s="703">
        <v>114</v>
      </c>
      <c r="J28" s="708"/>
      <c r="K28" s="704"/>
      <c r="L28" s="703">
        <v>0</v>
      </c>
      <c r="M28" s="704"/>
      <c r="N28" s="703">
        <v>114</v>
      </c>
      <c r="O28" s="704"/>
      <c r="P28" s="129"/>
      <c r="Q28" s="129"/>
      <c r="R28" s="129"/>
      <c r="S28" s="129"/>
    </row>
    <row r="29" spans="1:19">
      <c r="A29" s="657" t="s">
        <v>93</v>
      </c>
      <c r="B29" s="716" t="s">
        <v>93</v>
      </c>
      <c r="C29" s="706">
        <v>0</v>
      </c>
      <c r="D29" s="706"/>
      <c r="E29" s="706">
        <v>0</v>
      </c>
      <c r="F29" s="706"/>
      <c r="G29" s="706">
        <v>891858</v>
      </c>
      <c r="H29" s="706"/>
      <c r="I29" s="703">
        <v>891858</v>
      </c>
      <c r="J29" s="708"/>
      <c r="K29" s="704"/>
      <c r="L29" s="630">
        <v>-8839</v>
      </c>
      <c r="M29" s="631"/>
      <c r="N29" s="703">
        <v>883019</v>
      </c>
      <c r="O29" s="704"/>
      <c r="P29" s="129"/>
      <c r="Q29" s="129"/>
      <c r="R29" s="129"/>
      <c r="S29" s="129"/>
    </row>
    <row r="30" spans="1:19">
      <c r="A30" s="628" t="s">
        <v>104</v>
      </c>
      <c r="B30" s="717" t="s">
        <v>104</v>
      </c>
      <c r="C30" s="706">
        <v>0</v>
      </c>
      <c r="D30" s="706"/>
      <c r="E30" s="706">
        <v>0</v>
      </c>
      <c r="F30" s="706"/>
      <c r="G30" s="706">
        <v>891972</v>
      </c>
      <c r="H30" s="706"/>
      <c r="I30" s="703">
        <v>891972</v>
      </c>
      <c r="J30" s="708"/>
      <c r="K30" s="704"/>
      <c r="L30" s="630">
        <v>-8839</v>
      </c>
      <c r="M30" s="631"/>
      <c r="N30" s="703">
        <v>883133</v>
      </c>
      <c r="O30" s="704"/>
      <c r="P30" s="129"/>
      <c r="Q30" s="129"/>
      <c r="R30" s="129"/>
      <c r="S30" s="129"/>
    </row>
    <row r="31" spans="1:19">
      <c r="A31" s="657" t="s">
        <v>105</v>
      </c>
      <c r="B31" s="716" t="s">
        <v>105</v>
      </c>
      <c r="C31" s="706">
        <v>0</v>
      </c>
      <c r="D31" s="706"/>
      <c r="E31" s="706">
        <v>96955</v>
      </c>
      <c r="F31" s="706"/>
      <c r="G31" s="630">
        <v>-96955</v>
      </c>
      <c r="H31" s="631"/>
      <c r="I31" s="703">
        <v>0</v>
      </c>
      <c r="J31" s="708"/>
      <c r="K31" s="704"/>
      <c r="L31" s="703">
        <v>0</v>
      </c>
      <c r="M31" s="704"/>
      <c r="N31" s="703">
        <v>0</v>
      </c>
      <c r="O31" s="704"/>
      <c r="P31" s="129"/>
      <c r="Q31" s="129"/>
      <c r="R31" s="129"/>
      <c r="S31" s="129"/>
    </row>
    <row r="32" spans="1:19">
      <c r="A32" s="241" t="s">
        <v>301</v>
      </c>
      <c r="B32" s="254" t="s">
        <v>301</v>
      </c>
      <c r="C32" s="268"/>
      <c r="D32" s="269">
        <v>0</v>
      </c>
      <c r="E32" s="268"/>
      <c r="F32" s="269">
        <v>0</v>
      </c>
      <c r="G32" s="630">
        <v>-11724</v>
      </c>
      <c r="H32" s="631">
        <v>-11724</v>
      </c>
      <c r="I32" s="630">
        <v>-11724</v>
      </c>
      <c r="J32" s="631"/>
      <c r="K32" s="240"/>
      <c r="L32" s="240"/>
      <c r="M32" s="267">
        <v>-118</v>
      </c>
      <c r="N32" s="630">
        <v>-11912</v>
      </c>
      <c r="O32" s="632">
        <v>-11912</v>
      </c>
      <c r="P32" s="129"/>
      <c r="Q32" s="129"/>
      <c r="R32" s="129"/>
      <c r="S32" s="129"/>
    </row>
    <row r="33" spans="1:19" ht="13.5" thickBot="1">
      <c r="A33" s="714" t="s">
        <v>323</v>
      </c>
      <c r="B33" s="715" t="s">
        <v>287</v>
      </c>
      <c r="C33" s="707">
        <v>99651880</v>
      </c>
      <c r="D33" s="707"/>
      <c r="E33" s="707">
        <v>6417736</v>
      </c>
      <c r="F33" s="707"/>
      <c r="G33" s="699">
        <v>-26429374</v>
      </c>
      <c r="H33" s="700"/>
      <c r="I33" s="697">
        <v>79694242</v>
      </c>
      <c r="J33" s="711"/>
      <c r="K33" s="698"/>
      <c r="L33" s="697">
        <v>19412</v>
      </c>
      <c r="M33" s="698"/>
      <c r="N33" s="697">
        <v>79713654</v>
      </c>
      <c r="O33" s="698"/>
      <c r="P33" s="129"/>
      <c r="Q33" s="129"/>
      <c r="R33" s="129"/>
      <c r="S33" s="129"/>
    </row>
    <row r="34" spans="1:19" ht="13.5" thickTop="1">
      <c r="A34" s="718"/>
      <c r="B34" s="718"/>
      <c r="C34" s="705"/>
      <c r="D34" s="705"/>
      <c r="E34" s="705"/>
      <c r="F34" s="705"/>
      <c r="G34" s="719"/>
      <c r="H34" s="719"/>
      <c r="I34" s="705"/>
      <c r="J34" s="705"/>
      <c r="K34" s="705"/>
      <c r="L34" s="705"/>
      <c r="M34" s="705"/>
      <c r="N34" s="705"/>
      <c r="O34" s="705"/>
      <c r="P34" s="129"/>
      <c r="Q34" s="129"/>
      <c r="R34" s="129"/>
      <c r="S34" s="129"/>
    </row>
    <row r="35" spans="1:19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</row>
    <row r="36" spans="1:19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</row>
    <row r="37" spans="1:19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</row>
    <row r="38" spans="1:19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</row>
    <row r="39" spans="1:19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</row>
    <row r="40" spans="1:19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</row>
    <row r="41" spans="1:19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</row>
    <row r="42" spans="1:19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</row>
    <row r="43" spans="1:19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</row>
    <row r="44" spans="1:19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</row>
    <row r="45" spans="1:19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</row>
    <row r="46" spans="1:19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</row>
    <row r="47" spans="1:19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</row>
    <row r="48" spans="1:19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</row>
    <row r="49" spans="1:19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1:19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</row>
    <row r="51" spans="1:19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</row>
    <row r="52" spans="1:19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</row>
    <row r="53" spans="1:19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</row>
    <row r="54" spans="1:19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</row>
    <row r="55" spans="1:19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</row>
    <row r="56" spans="1:19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</row>
    <row r="57" spans="1:19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</row>
    <row r="58" spans="1:19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</row>
    <row r="59" spans="1:19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</row>
    <row r="60" spans="1:19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</row>
    <row r="61" spans="1:19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</row>
    <row r="62" spans="1:19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</row>
    <row r="63" spans="1:19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</row>
    <row r="64" spans="1:19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</row>
    <row r="65" spans="1:19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</row>
    <row r="66" spans="1:19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</row>
    <row r="67" spans="1:19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</row>
    <row r="68" spans="1:19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</row>
    <row r="69" spans="1:19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</row>
    <row r="70" spans="1:19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</row>
    <row r="71" spans="1:19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</row>
    <row r="72" spans="1:19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</row>
    <row r="73" spans="1:19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</row>
    <row r="74" spans="1:19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</row>
    <row r="75" spans="1:19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</row>
    <row r="76" spans="1:19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</row>
    <row r="77" spans="1:19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</row>
    <row r="78" spans="1:19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</row>
    <row r="79" spans="1:19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</row>
    <row r="80" spans="1:19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</row>
    <row r="81" spans="1:19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</row>
    <row r="82" spans="1:19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</row>
    <row r="83" spans="1:19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</row>
    <row r="84" spans="1:19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</row>
  </sheetData>
  <sheetProtection password="9F76" sheet="1" objects="1" scenarios="1" formatCells="0" formatColumns="0" formatRows="0" insertColumns="0" insertRows="0"/>
  <mergeCells count="182">
    <mergeCell ref="G7:H8"/>
    <mergeCell ref="E7:F8"/>
    <mergeCell ref="L7:M8"/>
    <mergeCell ref="A1:S1"/>
    <mergeCell ref="A3:B3"/>
    <mergeCell ref="C3:S3"/>
    <mergeCell ref="A4:B4"/>
    <mergeCell ref="C4:S4"/>
    <mergeCell ref="A2:B2"/>
    <mergeCell ref="C2:S2"/>
    <mergeCell ref="I9:K9"/>
    <mergeCell ref="E9:F9"/>
    <mergeCell ref="G9:H9"/>
    <mergeCell ref="G10:H10"/>
    <mergeCell ref="A5:B5"/>
    <mergeCell ref="A7:B8"/>
    <mergeCell ref="C7:D8"/>
    <mergeCell ref="I7:K8"/>
    <mergeCell ref="C5:S5"/>
    <mergeCell ref="N7:O8"/>
    <mergeCell ref="G20:H20"/>
    <mergeCell ref="A19:B19"/>
    <mergeCell ref="C19:D19"/>
    <mergeCell ref="E19:F19"/>
    <mergeCell ref="G19:H19"/>
    <mergeCell ref="C9:D9"/>
    <mergeCell ref="E10:F10"/>
    <mergeCell ref="E11:F11"/>
    <mergeCell ref="C12:D12"/>
    <mergeCell ref="E12:F12"/>
    <mergeCell ref="A20:B20"/>
    <mergeCell ref="C20:D20"/>
    <mergeCell ref="E20:F20"/>
    <mergeCell ref="C17:D17"/>
    <mergeCell ref="C14:D14"/>
    <mergeCell ref="N12:O12"/>
    <mergeCell ref="G11:H11"/>
    <mergeCell ref="I10:K10"/>
    <mergeCell ref="L9:M9"/>
    <mergeCell ref="N9:O9"/>
    <mergeCell ref="L10:M10"/>
    <mergeCell ref="N10:O10"/>
    <mergeCell ref="N11:O11"/>
    <mergeCell ref="I11:K11"/>
    <mergeCell ref="I12:K12"/>
    <mergeCell ref="E14:F14"/>
    <mergeCell ref="G14:H14"/>
    <mergeCell ref="C13:D13"/>
    <mergeCell ref="I13:K13"/>
    <mergeCell ref="G13:H13"/>
    <mergeCell ref="E13:F13"/>
    <mergeCell ref="L12:M12"/>
    <mergeCell ref="C11:D11"/>
    <mergeCell ref="C10:D10"/>
    <mergeCell ref="N21:O21"/>
    <mergeCell ref="C18:D18"/>
    <mergeCell ref="I18:K18"/>
    <mergeCell ref="E18:F18"/>
    <mergeCell ref="G18:H18"/>
    <mergeCell ref="N16:O16"/>
    <mergeCell ref="N17:O17"/>
    <mergeCell ref="E16:F16"/>
    <mergeCell ref="I16:J16"/>
    <mergeCell ref="G17:H17"/>
    <mergeCell ref="L18:M18"/>
    <mergeCell ref="E17:F17"/>
    <mergeCell ref="L17:M17"/>
    <mergeCell ref="L13:M13"/>
    <mergeCell ref="N13:O13"/>
    <mergeCell ref="N15:O15"/>
    <mergeCell ref="L14:M14"/>
    <mergeCell ref="L15:M15"/>
    <mergeCell ref="G16:H16"/>
    <mergeCell ref="L16:M16"/>
    <mergeCell ref="I14:K14"/>
    <mergeCell ref="G12:H12"/>
    <mergeCell ref="L11:M11"/>
    <mergeCell ref="I20:J20"/>
    <mergeCell ref="L20:M20"/>
    <mergeCell ref="N20:O20"/>
    <mergeCell ref="N18:O18"/>
    <mergeCell ref="N19:O19"/>
    <mergeCell ref="I19:J19"/>
    <mergeCell ref="L19:M19"/>
    <mergeCell ref="N14:O14"/>
    <mergeCell ref="A22:B22"/>
    <mergeCell ref="I22:J22"/>
    <mergeCell ref="I24:J24"/>
    <mergeCell ref="I23:J23"/>
    <mergeCell ref="E22:F22"/>
    <mergeCell ref="C23:D23"/>
    <mergeCell ref="E23:F23"/>
    <mergeCell ref="E24:F24"/>
    <mergeCell ref="G24:H24"/>
    <mergeCell ref="I21:J21"/>
    <mergeCell ref="L21:M21"/>
    <mergeCell ref="A16:B16"/>
    <mergeCell ref="C15:D15"/>
    <mergeCell ref="E15:F15"/>
    <mergeCell ref="A21:B21"/>
    <mergeCell ref="G15:H15"/>
    <mergeCell ref="I15:J15"/>
    <mergeCell ref="I17:K17"/>
    <mergeCell ref="C16:D16"/>
    <mergeCell ref="C21:D21"/>
    <mergeCell ref="E21:F21"/>
    <mergeCell ref="G21:H21"/>
    <mergeCell ref="C24:D24"/>
    <mergeCell ref="G23:H23"/>
    <mergeCell ref="G22:H22"/>
    <mergeCell ref="C22:D22"/>
    <mergeCell ref="A34:B34"/>
    <mergeCell ref="C34:D34"/>
    <mergeCell ref="E34:F34"/>
    <mergeCell ref="G34:H34"/>
    <mergeCell ref="E25:F25"/>
    <mergeCell ref="I25:K25"/>
    <mergeCell ref="G25:H25"/>
    <mergeCell ref="E30:F30"/>
    <mergeCell ref="A33:B33"/>
    <mergeCell ref="A29:B29"/>
    <mergeCell ref="C29:D29"/>
    <mergeCell ref="A27:B27"/>
    <mergeCell ref="A31:B31"/>
    <mergeCell ref="A30:B30"/>
    <mergeCell ref="C30:D30"/>
    <mergeCell ref="A28:B28"/>
    <mergeCell ref="C31:D31"/>
    <mergeCell ref="A26:B26"/>
    <mergeCell ref="C26:D26"/>
    <mergeCell ref="C28:D28"/>
    <mergeCell ref="C27:D27"/>
    <mergeCell ref="G31:H31"/>
    <mergeCell ref="G32:H32"/>
    <mergeCell ref="G29:H29"/>
    <mergeCell ref="E28:F28"/>
    <mergeCell ref="G28:H28"/>
    <mergeCell ref="E31:F31"/>
    <mergeCell ref="E26:F26"/>
    <mergeCell ref="G26:H26"/>
    <mergeCell ref="I33:K33"/>
    <mergeCell ref="I32:J32"/>
    <mergeCell ref="I27:K27"/>
    <mergeCell ref="E27:F27"/>
    <mergeCell ref="E29:F29"/>
    <mergeCell ref="G27:H27"/>
    <mergeCell ref="I28:K28"/>
    <mergeCell ref="I29:K29"/>
    <mergeCell ref="L34:M34"/>
    <mergeCell ref="I34:K34"/>
    <mergeCell ref="G30:H30"/>
    <mergeCell ref="C25:D25"/>
    <mergeCell ref="I31:K31"/>
    <mergeCell ref="I30:K30"/>
    <mergeCell ref="C33:D33"/>
    <mergeCell ref="E33:F33"/>
    <mergeCell ref="G33:H33"/>
    <mergeCell ref="I26:K26"/>
    <mergeCell ref="L22:M22"/>
    <mergeCell ref="L24:M24"/>
    <mergeCell ref="L23:M23"/>
    <mergeCell ref="N22:O22"/>
    <mergeCell ref="N24:O24"/>
    <mergeCell ref="N28:O28"/>
    <mergeCell ref="L28:M28"/>
    <mergeCell ref="N34:O34"/>
    <mergeCell ref="N31:O31"/>
    <mergeCell ref="N30:O30"/>
    <mergeCell ref="N32:O32"/>
    <mergeCell ref="N33:O33"/>
    <mergeCell ref="N23:O23"/>
    <mergeCell ref="N29:O29"/>
    <mergeCell ref="L33:M33"/>
    <mergeCell ref="N25:O25"/>
    <mergeCell ref="L26:M26"/>
    <mergeCell ref="N26:O26"/>
    <mergeCell ref="N27:O27"/>
    <mergeCell ref="L27:M27"/>
    <mergeCell ref="L25:M25"/>
    <mergeCell ref="L31:M31"/>
    <mergeCell ref="L29:M29"/>
    <mergeCell ref="L30:M30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Polročná_správa</vt:lpstr>
      <vt:lpstr>P1Základné údaje</vt:lpstr>
      <vt:lpstr>P8Súvaha podľa IAS</vt:lpstr>
      <vt:lpstr>P9Výkaz ZaS podľa IAS</vt:lpstr>
      <vt:lpstr>P10Výkaz zmien vo VI podľa IAS</vt:lpstr>
      <vt:lpstr>P11Výkaz PT podľa IAS</vt:lpstr>
      <vt:lpstr>P14KonsolSúvaha podľa IAS</vt:lpstr>
      <vt:lpstr>P15Konsol výkaz ZaS podľa IAS</vt:lpstr>
      <vt:lpstr>P16Výkaz zmien vo VI podľa IAS</vt:lpstr>
      <vt:lpstr>P17Výkaz PT podľa IAS</vt:lpstr>
      <vt:lpstr>KONTROLA</vt:lpstr>
    </vt:vector>
  </TitlesOfParts>
  <Company>Úrad pre finančný trh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jhostynova</dc:creator>
  <cp:lastModifiedBy>robertasova</cp:lastModifiedBy>
  <cp:lastPrinted>2015-08-31T06:48:53Z</cp:lastPrinted>
  <dcterms:created xsi:type="dcterms:W3CDTF">2002-10-09T11:25:34Z</dcterms:created>
  <dcterms:modified xsi:type="dcterms:W3CDTF">2015-08-31T06:49:00Z</dcterms:modified>
</cp:coreProperties>
</file>