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180" windowHeight="8550" tabRatio="966" activeTab="0"/>
  </bookViews>
  <sheets>
    <sheet name="Polročná_správa" sheetId="1" r:id="rId1"/>
    <sheet name="P1Základné údaje" sheetId="2" r:id="rId2"/>
    <sheet name="P8Súvaha podľa IAS" sheetId="3" r:id="rId3"/>
    <sheet name="P9Výkaz ZaS podľa IAS" sheetId="4" r:id="rId4"/>
    <sheet name="P10Výkaz zmien vo VI podľa IAS" sheetId="5" r:id="rId5"/>
    <sheet name="P11Výkaz PT podľa IAS" sheetId="6" r:id="rId6"/>
    <sheet name="P14KonsolSúvaha podľa IAS" sheetId="7" r:id="rId7"/>
    <sheet name="P15Konsol výkaz ZaS podľa IAS" sheetId="8" r:id="rId8"/>
    <sheet name="P16Výkaz zmien vo VI podľa IAS" sheetId="9" r:id="rId9"/>
    <sheet name="P17Výkaz PT podľa IAS" sheetId="10" r:id="rId10"/>
    <sheet name="KONTROLA" sheetId="11" r:id="rId11"/>
  </sheets>
  <definedNames>
    <definedName name="Z_72A159F0_CD47_49FC_BA77_706C09DCC43F_.wvu.Cols" localSheetId="0" hidden="1">'Polročná_správa'!#REF!</definedName>
  </definedNames>
  <calcPr fullCalcOnLoad="1"/>
</workbook>
</file>

<file path=xl/sharedStrings.xml><?xml version="1.0" encoding="utf-8"?>
<sst xmlns="http://schemas.openxmlformats.org/spreadsheetml/2006/main" count="655" uniqueCount="407">
  <si>
    <t xml:space="preserve">V ďalšom období predpokladáme realizovať plynulé hospodárenie v súlade s podnikateľským plánom, s cieľom pokračovať v zabezpečovaní dostatočnej tvorby finančných zdrojov na krytie svojich investičných aj prevádzkových potrieb. Vzhľadom na dosahovanie priaznivých výrobných výsledkov a uzatvorené zmluvné vzťahy očakávame stabilné hospodárenie a.s v priebehu celého  2. polroku 2011 a kladné kumulatívne výsledky hospodárenia bez výkyvov v zamestnanosti. </t>
  </si>
  <si>
    <t xml:space="preserve">Spoločnosť neuplatňuje žiadne deriváty na zabezpečovanie rizík vo vzťahu k tuzemským odberateľom. </t>
  </si>
  <si>
    <t xml:space="preserve">Najvyšším orgánom spoločnosti je valné zhromaždenie, ktoré vykonáva pôsobnosti v zmysle obchodného zákonníka a stanov spoločnosti. Valné zhromaždenie sa skladá zo všetkých na ňom prítomných akcionárov. Akckonár je oprávnený zúčastniť sa na valnom zhromažení, hlasovať na ňom, požadovať informácie a vysvetlenia týkajúce sa záležitostí spoločnosti alebo osôb ovládaných spoločnosťou, ktoré súvisia s predmetom rokovania, uplatňovať na ňom návrhy. Výkon hlasovacích práv akcionárov nie je v stanovách obmedzený. Hlasovacie právo patriace akcionárovi sa riadi menovitou hodnotou akcií, pričom na každých 33,19 € pripadá 1 hlas. V hodnotenom období sa   v júni 2010  uskutočnilo riadne valné zhromaždenie, ktoré zvolilo predstavenstvo, dozornú radu, schválilo ročnú účtovnú závierku, rozhodnutie o rozdelení zisku a ďalšie dokumenty prislúchajúce riadnemu VZ. Dokumenty sú uložené v zbierke listín príslušného obchodného registra.  </t>
  </si>
  <si>
    <t>Predstavenstvo má 3 členov v zložení: Dr.h.c. Ing. Peter Čičmanec, PhD., predseda, Ing. Stanislav Gurský, podpredseda predstavenstva, Ing. Daniel Rexa, člen predstavenstva. Predstavenstvo riadi činnosť spoločnosti a je oprávnené konať v mene spoločnosti vo všetkých veciach a zastupuje spoločnosť voči tretím osobám. Konať v mene spoločnosti sú oprávnení všetci členovia predstavenstva. Spoločnosť zaväzujú súhlasným prejavom vôle najmenej dvaja členovia predstavenstva. Predstavenstvo sa za činnosť zodpovedá dozornej rade a valnému zhromaždeniu. Predstavenstvo má svoj vlastný štatút, ktorý upravuje a vymedzuje základné zásady činnosti predstavenstva, vzťahy k ostatným orgánom a.s., ako aj ku generálnemu riaditeľovi a výkonnému manažmentu. Výbory nemá. Predstavenstvo v období I. polroka 2011 zasadalo 6x a zaoberalo sa plnením strategických aktivít HBP, a.s. a dcérskych spoločností, sledovaním ekonomických výsledkov a finančnej situácie.</t>
  </si>
  <si>
    <t>akcia/hlas</t>
  </si>
  <si>
    <t xml:space="preserve">Kvalifikovanú účasť na základnom imaní  HBP, a.s. (aspoň 10%) vlastní HORNONITRIANSKE BANE zamestnanecká, a.s.  Kvalifikovaná účasť   HBP, a.s. v iných spoločnostiach: Priamos, a.s. Prievidza, IČO:00 695 017, 100% vlastníctva; 100% hlas.práv/ HBP Security, s.r.o. Cigeľ, Sebedražie, 36 303 275, 100;100/ AGRO GTV, s.r.o. Nováky,  36 302 902, 100;100/ Handlovská energetika, s.r.o. Handlová, 36 314 439, 75;75/ EVOTS, s.r.o. Prievidza, 36 709 638, 92;92/ Palivá a stavebniny, a.s. Košice, 36 187 224,  47,5; 47,5/ Carbonium, a.s. Prievidza, 35 806 541, 20;20/ BIC, spol. s r.o. Prievidza, 31 580 386, 1,3; 33/. Výkon hlasovacích práv v stanovách spoločností nie je obmedzený, hlasovanie sa uskutočňuje podľa % hlasovacích práv v zmysle stanov a obchodného zákonníka. </t>
  </si>
  <si>
    <t>1.1.2011 - 30.6.2011</t>
  </si>
  <si>
    <t xml:space="preserve">1.1.2011 - 30.6.2011 </t>
  </si>
  <si>
    <t>Po skončení účtovného obdobia nenastali žadne udalosti osobitnéhé významu, ktoré by mali významný vplyv na plnenie podnikateľského plánu, hospodárenie a.s. a finančnú stabilitu.</t>
  </si>
  <si>
    <t>Zisk z roku 2010 vo výške  2 629 461,31 €  bol rozdelený nasledovne : prídel do zákonného rezervného fondu 262 946,13 €   a neuhradená strata minulých rokov 2 366 515,18 €.</t>
  </si>
  <si>
    <t xml:space="preserve">V hodnotenom období pokračovali štandardné obchodné vzťahy. Významný podiel tvoria obchody s hlavným odberateľom energetického uhlia Slovenskými elektrárňami, a.s. </t>
  </si>
  <si>
    <t>Spoločnosť má 1 druh akcií, základné imanie je</t>
  </si>
  <si>
    <t>splatené v plnej výške.</t>
  </si>
  <si>
    <t>Základné imanie: 99 651 879,73 €.</t>
  </si>
  <si>
    <t>Najvyšším kontrolným orgánom spoločnosti je dozorná rada, ktorá dohliada na výkon pôsobnosti predstavenstva a ním uskutočňovanej podnikateľskej činnosti. Dozorná rada, okrem predsedu, zároveň vykonáva činnosti výboru pre audit v zmysle § 19a zákona o účtovníctve. Dozorná rada predkladá závery z kontrolnej činnosti valnému zhromaždeniu. Dozornú radu volí a odvoláva valné zhromaždenie. Má troch členov, z toho jeden člen je volený zamestnancami. Funkčné obdobie členov dozornej rady je päťročné a opakované zvolenie do funkcie je možné. Dozorná rada má vlastný štatút, ktorý upravuje jej pôsobnosť, postup a spôsob rokovania.</t>
  </si>
  <si>
    <t>HBP, a.s. zostavuje konsolidovanú účtovnú závierku.</t>
  </si>
  <si>
    <t>SK 1120004058</t>
  </si>
  <si>
    <t>kmeňové akcie</t>
  </si>
  <si>
    <t>na doručiteľa</t>
  </si>
  <si>
    <t>zaknihované</t>
  </si>
  <si>
    <t>3 002 467</t>
  </si>
  <si>
    <t xml:space="preserve">               33,19 €</t>
  </si>
  <si>
    <t xml:space="preserve">                100</t>
  </si>
  <si>
    <t>regulovaný trh BCPB</t>
  </si>
  <si>
    <t xml:space="preserve">        prijaté na voľný </t>
  </si>
  <si>
    <t xml:space="preserve">             bez obmedzenia</t>
  </si>
  <si>
    <t>nie</t>
  </si>
  <si>
    <t xml:space="preserve">Majitelia cenných papierov nemajú osobitné práva kontroly. </t>
  </si>
  <si>
    <t xml:space="preserve">Neexistujú obmedzenia hlasovacích práv. </t>
  </si>
  <si>
    <t>Členov predstavenstva a predsedu predstavenstva volí a odvoláva valné zhromaždenie. Funkčné obdobie členov predstavenstva je päťročné a opakované zvolenie do funkcie je možné.  Stanovy spoločnosti schvaľuje valné zhromaždenie na základe návrhu predstavenstva. Na vymenovanie a odvolanie členov štatutárneho  orgánu a zmenu stanov je potrebných 2/3 hlasov prítomných akcionárov. Stanovy a.s. sú schválené v súlade s obchodným zákonníkom a neupravujú ich žiadne osobitné pravidlá.</t>
  </si>
  <si>
    <t>Predstavenstvo ako štatutárny orgán má kompetencie vyhradené obchodným zákonníkom a stanovami. Zvláštne právomoci rozhodnúť o vydaní alebo spätnom odkúpení akcií nemá.</t>
  </si>
  <si>
    <t>Spoločnosť nie je zmluvnou stranou dohôd opísaných v tomto bode.</t>
  </si>
  <si>
    <t>Spoločnosť neuzatvorila dohody s vyššie uvedeným obsahom.</t>
  </si>
  <si>
    <t>HBP, a.s. nemá organizačnú zložku v zahraničí.</t>
  </si>
  <si>
    <t>Spoločnosť má uzatvorené platné zmluvy pre rozhodujúci odbyt produkcie. Riadi finančné riziko, finančné toky a sleduje parametre likvidity a.s.</t>
  </si>
  <si>
    <t>Príloha č. 1 (P1Účtovná závierka)</t>
  </si>
  <si>
    <t>Príloha č. 4 (P4Výkaz ziskov a strát)</t>
  </si>
  <si>
    <t>Termín splatnosti menovitej hodnoty</t>
  </si>
  <si>
    <t>Zástupca štatutárneho orgánu účtovnej jednotky alebo fyzickej osoby, ktorá je účtovnou jednotkou:</t>
  </si>
  <si>
    <r>
      <t>Sídlo účtovnej jednotky</t>
    </r>
    <r>
      <rPr>
        <sz val="12"/>
        <rFont val="Arial"/>
        <family val="2"/>
      </rPr>
      <t>,  ulica a číslo</t>
    </r>
  </si>
  <si>
    <r>
      <t>Obchodné meno  (</t>
    </r>
    <r>
      <rPr>
        <sz val="12"/>
        <rFont val="Arial"/>
        <family val="2"/>
      </rPr>
      <t xml:space="preserve"> názov účtovnej jednotky)</t>
    </r>
  </si>
  <si>
    <r>
      <t>Právna forma</t>
    </r>
    <r>
      <rPr>
        <sz val="12"/>
        <rFont val="Arial"/>
        <family val="2"/>
      </rPr>
      <t xml:space="preserve"> účtovnej jednotky</t>
    </r>
  </si>
  <si>
    <t>Dátum zverejnenia</t>
  </si>
  <si>
    <t>Bod poznámok</t>
  </si>
  <si>
    <t>Porovnateľné obdobie bezprostredne predchádzajúceho účtovného obdobia</t>
  </si>
  <si>
    <t>Vyhlásenie zodpovedných osôb emitenta</t>
  </si>
  <si>
    <t>vyhlásenie zodpovedných osôb emitenta so zreteľným označením ich mena, priezviska a funkcie o tom, že podľa ich najlepších znalostí poskytuje priebežná účtovná závierka vypracovaná v súlade s osobitnými predpismi pravdivý a verný obraz aktív, pasív, finančnej situácie a hospodárskeho výsledku emitenta a spoločností zaradených do celkovej konsolidácie podľa požiadaviek uvedených odsekoch 3 a 4 § 35 zákona o burze a že uvedená priebežná správa obsahuje verný prehľad informácií podľa odseku 9 § 35 zákona o burze.</t>
  </si>
  <si>
    <t>Bezprostredne predchádzajúce
účtovné obdobie</t>
  </si>
  <si>
    <t>Právna forma</t>
  </si>
  <si>
    <t>regulovaná informácia</t>
  </si>
  <si>
    <t>v zmysle zákona o burze cenných papierov</t>
  </si>
  <si>
    <r>
      <t xml:space="preserve">Čas zverejnenia                    </t>
    </r>
    <r>
      <rPr>
        <sz val="10"/>
        <rFont val="Arial"/>
        <family val="2"/>
      </rPr>
      <t>§ 47 ods. 8 zákona o burze</t>
    </r>
  </si>
  <si>
    <t xml:space="preserve">Adresa internetovej stránky emitenta, alebo názov dennej tlače, alebo názov všeobecne uznávaného informačného systému, v ktorej bola polročná finančná správa zverejnená </t>
  </si>
  <si>
    <r>
      <t xml:space="preserve">Oznámenie spôsobu zverejnenia polročnej finančnej správy                  </t>
    </r>
    <r>
      <rPr>
        <i/>
        <sz val="10"/>
        <rFont val="Arial"/>
        <family val="2"/>
      </rPr>
      <t>§ 47 ods. 4 zákona o burze</t>
    </r>
  </si>
  <si>
    <t>emitenta akcií alebo dlhových cenných papierov, ktoré boli prijaté na obchodovanie na regulovanom trhu</t>
  </si>
  <si>
    <t>Tieto formuláre sú pre emitentov cenných papierov, ktorí zostavujú účtovnú závierku podľa slovenských účtovných štandardov.</t>
  </si>
  <si>
    <r>
      <t>UPOZORNENIE</t>
    </r>
    <r>
      <rPr>
        <sz val="10"/>
        <rFont val="Arial"/>
        <family val="2"/>
      </rPr>
      <t xml:space="preserve">                                                                 </t>
    </r>
  </si>
  <si>
    <t>alebo</t>
  </si>
  <si>
    <t>V  § 35 ods. 5, 6, 7 zákona o burze je ustanovený minimálny obsah skrátenej priebežnej účtovnej závierky</t>
  </si>
  <si>
    <r>
      <t>(§ 35 ods. 11 zákona o burze)</t>
    </r>
    <r>
      <rPr>
        <b/>
        <sz val="10"/>
        <rFont val="Arial"/>
        <family val="2"/>
      </rPr>
      <t xml:space="preserve"> Ak polročná finančná správa nebola overená alebo preverená audítorom, emitent uvedie o tejto skutočnosti vo svojej správe vyhlásenie !</t>
    </r>
  </si>
  <si>
    <t>V zmysle § 17a zákona o účtovníctve banky a poisťovne zostavujú účtovnú závierku podľa IAS/IFRS.</t>
  </si>
  <si>
    <t>www.hbp.sk</t>
  </si>
  <si>
    <t>Súvaha podľa IAS/IFRS</t>
  </si>
  <si>
    <t>Výkaz ziskov a strát podľa IAS/IFRS</t>
  </si>
  <si>
    <t>Výkaz zmien vo vlastnom imaní podľa IAS/IFRS</t>
  </si>
  <si>
    <t>Výkaz peňažných tokov podľa IAS/IFRS</t>
  </si>
  <si>
    <t>Poznámky podľa IAS/IFRS</t>
  </si>
  <si>
    <t>Príloha č. 8 (P8Súvaha podľa IAS/IFRS)</t>
  </si>
  <si>
    <t>Príloha č. 9 (P9Výkaz ZaS podľa IAS/IFRS)</t>
  </si>
  <si>
    <t>Príloha č. 10 (P10Výkaz zmien vo VI podľa IAS/IFRS)</t>
  </si>
  <si>
    <t>Príloha č. 11 (P11Výkaz PT podľa IAS/IFRS)</t>
  </si>
  <si>
    <t>Príloha č. 13 (P13Poznámky podľa IAS/IFRS)</t>
  </si>
  <si>
    <t>Príloha č. 14 (P14Súvaha podľa IAS/IFRS)</t>
  </si>
  <si>
    <t>Príloha č. 15 (P15Výkaz ZaS podľa IAS/IFRS)</t>
  </si>
  <si>
    <r>
      <t xml:space="preserve">1. Zostavuje konsolidovanú účtovnú závierku  (áno/ </t>
    </r>
    <r>
      <rPr>
        <sz val="10"/>
        <rFont val="Arial"/>
        <family val="2"/>
      </rPr>
      <t xml:space="preserve">v prípade, že nezostavuje uviesť </t>
    </r>
    <r>
      <rPr>
        <b/>
        <sz val="10"/>
        <rFont val="Arial"/>
        <family val="2"/>
      </rPr>
      <t>nie)</t>
    </r>
  </si>
  <si>
    <t>Príloha č. 16 (P16Výkaz zmien vo VI podľa IAS/IFRS)</t>
  </si>
  <si>
    <t>Príloha č. 17 (P17Výkaz PT podľa IAS/IFRS)</t>
  </si>
  <si>
    <t>Príloha č. 18 (P18Poznámky podľa IAS/IFRS)</t>
  </si>
  <si>
    <r>
      <t xml:space="preserve">Polročná finančná správa bola overená, alebo preverená audítorom </t>
    </r>
    <r>
      <rPr>
        <sz val="10"/>
        <rFont val="Arial"/>
        <family val="2"/>
      </rPr>
      <t>(u polročnej správy nie je povinnosť)  (áno/nie)</t>
    </r>
  </si>
  <si>
    <t xml:space="preserve">Časť 3. Priebežná správa </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</si>
  <si>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</si>
  <si>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</si>
  <si>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</si>
  <si>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</si>
  <si>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</si>
  <si>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</si>
  <si>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</si>
  <si>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</si>
  <si>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</si>
  <si>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</si>
  <si>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k týmto údajom môžu byť zahrnuté aj údaje podľa § 35 ods. 9 zákona o burze</t>
  </si>
  <si>
    <t>Priebežná správa obsahuje najmä uvedenie dôležitých udalostí, ku ktorým došlo v prvých šiestich mesiacoch účtovného obdobia, a ich dopad na priebežnú účtovnú závierku v skrátenej štruktúre spolu s opisom hlavných rizík a neistôt na zostávajúcich šesť mesiacov účtovného obdobia. Ak ide o emitentov akcií, zahŕňa priebežná správa aj významné obchody so spriaznenými osobami, a to</t>
  </si>
  <si>
    <t>a) obchody, ku ktorým došlo v prvých šiestich mesiacoch aktuálneho účtovného obdobia a ktoré podstatne ovplyvnili finančné postavenie alebo činnosť emitenta v tomto období</t>
  </si>
  <si>
    <t>b) akékoľvek zmeny o týchto obchodoch uvedené v poslednej ročnej finančnej správe, ktoré by mohli mať podstatný vplyv na finančné postavenie alebo činnosť emitenta počas prvých šiestich mesiacov aktuálneho účtovného obdobia</t>
  </si>
  <si>
    <t>Podľa § 35 ods. 10) zákona o burze ak emitent nie je povinný zostaviť konsolidovanú účtovnú závierku, v priebežnej správe sa uvedú najmä obchody so spriaznenými osobami.</t>
  </si>
  <si>
    <t>§ 20 ods. 6 zákona o účtovníctve</t>
  </si>
  <si>
    <t>§ 20 ods. 5 zákona o účtovníctve</t>
  </si>
  <si>
    <t>§ 20 ods. 1 zákona o účtovníctve informácie o:</t>
  </si>
  <si>
    <t>Podľa § 35 ods. 2 písm. a) polročná správa obsahuje priebežnú správu vypracovanú v súlade s osobitným predpisom, ktorým je § 20 zákona č. 431/2002 Z.z. o účtovníctve v znení neskorších predpisov (ďalej len "zákon o účtovníctve")</t>
  </si>
  <si>
    <t>Účtovná jednotka, ktorá emitovala cenné papiere a tie boli prijaté na obchodovanie na regulovanom trhu, je povinná vo výročnej správe uviesť ako osobitnú časť výročnej správy vyhlásenie o správe a riadení, ktoré obsahuje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</si>
  <si>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</si>
  <si>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</si>
  <si>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d) opis systémov vnútornej kontroly a riadenia rizík</t>
  </si>
  <si>
    <t>Základné imanie (v EUR):</t>
  </si>
  <si>
    <t>Súvaha (v EUR)</t>
  </si>
  <si>
    <t>Výkaz ziskov a strát (v EUR)</t>
  </si>
  <si>
    <t>Výkaz zmien vo vlastnom imaní (v EUR)</t>
  </si>
  <si>
    <t>Výkaz peňažných tokov (v EUR)</t>
  </si>
  <si>
    <t>Konsolidovaná súvaha (v EUR)</t>
  </si>
  <si>
    <t>Konsolidovaný výkaz ziskov a strát  (v EUR)</t>
  </si>
  <si>
    <t>e) informácie o činnosti valného zhromaždenia, jeho právomociach, opis práv akcionárov a postupu ich vykonávania</t>
  </si>
  <si>
    <t>f) informácie o zložení a činnosti predstavenstva a jeho výborov</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</si>
  <si>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</si>
  <si>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</si>
  <si>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</si>
  <si>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</si>
  <si>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</si>
  <si>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</si>
  <si>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</si>
  <si>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</si>
  <si>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</si>
  <si>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</si>
  <si>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d) majiteľoch cenných papierov s osobitnými právami kontroly s uvedením opisu týchto práv</t>
  </si>
  <si>
    <t>Účtovné obdobie:</t>
  </si>
  <si>
    <t>od:</t>
  </si>
  <si>
    <t>do:</t>
  </si>
  <si>
    <t>§ 35 ods. 2 písm. c) zákona o burze</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</si>
  <si>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</si>
  <si>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</si>
  <si>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</si>
  <si>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</si>
  <si>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</si>
  <si>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</si>
  <si>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</si>
  <si>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</si>
  <si>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</si>
  <si>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</si>
  <si>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</si>
  <si>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</si>
  <si>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</si>
  <si>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</si>
  <si>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Časť 2. Účtovná závierka</t>
  </si>
  <si>
    <t>Príloha č. 2 (P2Súvaha-aktíva)</t>
  </si>
  <si>
    <t>Príloha č. 3 (P3Súvaha-pasíva)</t>
  </si>
  <si>
    <t>Príloha č. 6 (P6CASH-FLOW-Priama metóda)</t>
  </si>
  <si>
    <t>Príloha č. 7 (P7CASH FLOW-Nepriama metóda)</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</si>
  <si>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</si>
  <si>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 35 ods. 3 zákona o burze</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</si>
  <si>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</si>
  <si>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</si>
  <si>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</si>
  <si>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</si>
  <si>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Účtovná závierka-základné údaje</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</si>
  <si>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</si>
  <si>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</si>
  <si>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</si>
  <si>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</si>
  <si>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</si>
  <si>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</si>
  <si>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</si>
  <si>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</si>
  <si>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</si>
  <si>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</si>
  <si>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</si>
  <si>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</si>
  <si>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</si>
  <si>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</si>
  <si>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</si>
  <si>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Netto</t>
  </si>
  <si>
    <t>Bezprostredne nasledujúce účtovné obdobie (predpoklad)</t>
  </si>
  <si>
    <t>Bezprostredne predchádzajúce obdobie od do:</t>
  </si>
  <si>
    <t>Za obdobie od do:</t>
  </si>
  <si>
    <t>POLROČNÁ SPRÁVA</t>
  </si>
  <si>
    <t>Informačná povinnosť za polrok:</t>
  </si>
  <si>
    <t>Skutočnosť v účtovnom období</t>
  </si>
  <si>
    <t>Obec</t>
  </si>
  <si>
    <t xml:space="preserve">k    </t>
  </si>
  <si>
    <t>Smerové číslo telefónu:</t>
  </si>
  <si>
    <t>Číslo telefónu:</t>
  </si>
  <si>
    <t>Číslo faxu:</t>
  </si>
  <si>
    <t xml:space="preserve">e-mail: </t>
  </si>
  <si>
    <t>Časť 1.- Identifikácia emitenta</t>
  </si>
  <si>
    <t>Obchodné meno / názov:</t>
  </si>
  <si>
    <t>ulica, číslo</t>
  </si>
  <si>
    <t>smerové číslo</t>
  </si>
  <si>
    <t>číslo:</t>
  </si>
  <si>
    <t>WWW stránka</t>
  </si>
  <si>
    <t>IČO:</t>
  </si>
  <si>
    <t>Sídlo:</t>
  </si>
  <si>
    <t>Tel.:</t>
  </si>
  <si>
    <t>Fax:</t>
  </si>
  <si>
    <t>Dátum vzniku:</t>
  </si>
  <si>
    <t>Zakladateľ:</t>
  </si>
  <si>
    <t>IČO</t>
  </si>
  <si>
    <t>ISIN</t>
  </si>
  <si>
    <t>Obchodné meno</t>
  </si>
  <si>
    <t>Sídlo</t>
  </si>
  <si>
    <t>Kontaktná osoba:</t>
  </si>
  <si>
    <t>ÚČTOVNÁ ZÁVIERKA</t>
  </si>
  <si>
    <t>( INDIVIDUÁLNA )</t>
  </si>
  <si>
    <t>Bezprostredne predchádzajúce účtovné obdobie</t>
  </si>
  <si>
    <t>PSČ</t>
  </si>
  <si>
    <t>Názov obce</t>
  </si>
  <si>
    <t xml:space="preserve"> Zostavená dňa:</t>
  </si>
  <si>
    <t xml:space="preserve"> Schválená dňa:</t>
  </si>
  <si>
    <t>Osoba zodpovedná za vedenie účtovníctva:</t>
  </si>
  <si>
    <t>Osoba  zodpovedná za zostavenie účtovnej závierky:</t>
  </si>
  <si>
    <t>Bežné účtovné obdobie</t>
  </si>
  <si>
    <t>Príloha č. 5 (P5Poznámky)</t>
  </si>
  <si>
    <t>(v  celých eurách)</t>
  </si>
  <si>
    <r>
      <t>Priebežná 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</si>
  <si>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Súvaha priebežnej účtovnej závierky-aktíva</t>
  </si>
  <si>
    <t>Súvaha priebežnej účtovnej závierky-pasíva</t>
  </si>
  <si>
    <t>Výkaz ziskov  a strát priebežnej účtovnej závierky</t>
  </si>
  <si>
    <t>Poznámky priebežnej účtovnej závierky</t>
  </si>
  <si>
    <t>Priebežná  účtovná závierka podľa SAS</t>
  </si>
  <si>
    <t>Priebežná  účtovná závierka podľa IAS/IFRS</t>
  </si>
  <si>
    <t>Priebežná  konsolidovaná účtovná závierka podľa IAS/IFRS</t>
  </si>
  <si>
    <t>Vzor Vyhlásenia o dodržiavaní zásad Kódexu správy a riadenia spoločnosti na Slovensku sa nachádza na www.bsse.sk ako príloha k Burzovým pravidlám.</t>
  </si>
  <si>
    <t>Základné údaje k priebežnej účtovnej závierke</t>
  </si>
  <si>
    <t>POLOŽKA</t>
  </si>
  <si>
    <t>Zostavená za obdobie:</t>
  </si>
  <si>
    <t>Názov položky</t>
  </si>
  <si>
    <t>Predchádzajúce účtovné obdobie</t>
  </si>
  <si>
    <t>Vykazované  obdobie</t>
  </si>
  <si>
    <t>E-mail:</t>
  </si>
  <si>
    <t>Dátum auditu:</t>
  </si>
  <si>
    <t>Názov účtovnej jednotky:</t>
  </si>
  <si>
    <t>Obchodné meno audítorskej spoločnosti, sídlo / číslo licencie alebo meno a priezvisko audítora, adresa/číslo licencie:</t>
  </si>
  <si>
    <t>Počet</t>
  </si>
  <si>
    <t>046</t>
  </si>
  <si>
    <t>542 50 01</t>
  </si>
  <si>
    <t>541 21 06</t>
  </si>
  <si>
    <t>robertasova@hbp.sk</t>
  </si>
  <si>
    <t xml:space="preserve">Ing. Romana Obertášová, odbor organizačno-právny           </t>
  </si>
  <si>
    <t xml:space="preserve">                                  § 47 ods.9 zákona o burze</t>
  </si>
  <si>
    <t>a) Banská činnosť a s ňou súvisiaca v súlade s oprávnením Obvodného banského úradu Prievidza č. 1110/96 zo dňa 18.7.1996, ťažba a predaj hnedého uhlia, b) banská záchranná služba, záchranárska činnosť pri závažných prevádzkových nehodách, c) cestná doprava        d) ubytovacie služby</t>
  </si>
  <si>
    <t xml:space="preserve">   nie</t>
  </si>
  <si>
    <t xml:space="preserve">      áno</t>
  </si>
  <si>
    <t>Matice slovenskej č. 10</t>
  </si>
  <si>
    <t xml:space="preserve">971 01 </t>
  </si>
  <si>
    <t xml:space="preserve"> Prievidza</t>
  </si>
  <si>
    <t>akciová spoločnosť</t>
  </si>
  <si>
    <t>36 005 622</t>
  </si>
  <si>
    <t>1.7.1996</t>
  </si>
  <si>
    <t>99 651 879,73</t>
  </si>
  <si>
    <t>1.1.2010 - 30.6.2010</t>
  </si>
  <si>
    <t>Fond národného majetku SR</t>
  </si>
  <si>
    <t>Ing. Daniel Rexa</t>
  </si>
  <si>
    <t>Ing. Tatiana Mellová</t>
  </si>
  <si>
    <t>Dr.h.c. Ing. Peter Čičmanec, PhD.</t>
  </si>
  <si>
    <t>Obchody boli vykonávané plynule podľa ťažby uhlia, so zabezpečovaním odbytu do ENO Zemianske Kostoľany. Nenastali žiadne zmeny v obchodoch, ktoré by mohli mať vplyv na finančné postavenie a činnosť emitenta.</t>
  </si>
  <si>
    <t>Spoločnosti nie sú známe žiadne dohody medzi majiteľmi cenných papierov, ktoré by mohli viesť k obmedzeniam prevoditeľnosti cenných papierov a hlasovacích práv.</t>
  </si>
  <si>
    <t>Výnosy</t>
  </si>
  <si>
    <t>Ostatné prevádzkové výnosy</t>
  </si>
  <si>
    <t>Zmeny stavu zásob a aktivované vlastné výkony</t>
  </si>
  <si>
    <t xml:space="preserve">Spotreba surovín, materiálu a služieb </t>
  </si>
  <si>
    <t>Náklady na zamestnanecké požitky</t>
  </si>
  <si>
    <t xml:space="preserve">Odpisy  </t>
  </si>
  <si>
    <t>Tvorba poklesu hodnoty neobežného majetku</t>
  </si>
  <si>
    <t>Ostatné prevádzkové náklady</t>
  </si>
  <si>
    <t xml:space="preserve">Finančné náklady </t>
  </si>
  <si>
    <t xml:space="preserve">Zisk pred zdanením </t>
  </si>
  <si>
    <t>Daň z príjmov</t>
  </si>
  <si>
    <t>Zisk za obdobie</t>
  </si>
  <si>
    <t>Celkový komplexný výsledok za obdobie</t>
  </si>
  <si>
    <t>Zisk na akciu</t>
  </si>
  <si>
    <t>Základný</t>
  </si>
  <si>
    <t>Redukovaný</t>
  </si>
  <si>
    <t xml:space="preserve">MAJETOK </t>
  </si>
  <si>
    <t xml:space="preserve">Neobežný majetok </t>
  </si>
  <si>
    <t>Pozemky, budovy, zariadenia</t>
  </si>
  <si>
    <t>Nehmotný dlhodobý majetok</t>
  </si>
  <si>
    <t>Investície do nehnuteľností</t>
  </si>
  <si>
    <t>Emisné kvóty</t>
  </si>
  <si>
    <t>Investície do dcérskych spoločností</t>
  </si>
  <si>
    <t>Investície do pridružených spoločností</t>
  </si>
  <si>
    <t>Obežný majetok</t>
  </si>
  <si>
    <t xml:space="preserve">Zásoby </t>
  </si>
  <si>
    <t>Obchodné a ostatné pohľadávky</t>
  </si>
  <si>
    <t xml:space="preserve">Daň z príjmov </t>
  </si>
  <si>
    <t>Peňažné prostriedky a peňažné ekvivalenty</t>
  </si>
  <si>
    <t>Neobežný majetok držaný na predaj</t>
  </si>
  <si>
    <t xml:space="preserve">Majetok spolu </t>
  </si>
  <si>
    <t xml:space="preserve">VLASTNÉ  IMANIE A ZÁVÄZKY </t>
  </si>
  <si>
    <t xml:space="preserve">Vlastné imanie </t>
  </si>
  <si>
    <t xml:space="preserve">Základné imanie </t>
  </si>
  <si>
    <t>Kapitálové rezervy</t>
  </si>
  <si>
    <t>Nerozdelené zisky (straty)</t>
  </si>
  <si>
    <t>Vlastné imanie spolu</t>
  </si>
  <si>
    <t xml:space="preserve">Neobežné záväzky </t>
  </si>
  <si>
    <t>Bankové úvery</t>
  </si>
  <si>
    <t>Zamestnanecké požitky pri odchode do dôchodku</t>
  </si>
  <si>
    <t>Záväzky z finančného leasingu</t>
  </si>
  <si>
    <t>Rezerva na sanácie a rekultivácie nehnuteľností</t>
  </si>
  <si>
    <t>Ostatné dlhodobé záväzky</t>
  </si>
  <si>
    <t>Neobežné záväzky spolu</t>
  </si>
  <si>
    <t xml:space="preserve">Obežné záväzky </t>
  </si>
  <si>
    <t>Obchodné a ostatné záväzky</t>
  </si>
  <si>
    <t>Bankové úvery a kontokorentné účty</t>
  </si>
  <si>
    <t>Obežné záväzky spolu</t>
  </si>
  <si>
    <t>Záväzky spolu</t>
  </si>
  <si>
    <t xml:space="preserve">Vlastné imanie a záväzky spolu </t>
  </si>
  <si>
    <t>Zmeny vlastnom imaní</t>
  </si>
  <si>
    <t>Ostatné</t>
  </si>
  <si>
    <t>Čistý zisk vykázaný priamo vo vlastnom imaní</t>
  </si>
  <si>
    <t>Celkom zisky a straty vykázané za obdobie</t>
  </si>
  <si>
    <t>Doplnenie rezervného fondu</t>
  </si>
  <si>
    <t>Zostatok k 30. júnu 2010</t>
  </si>
  <si>
    <t>Základné imanie</t>
  </si>
  <si>
    <t>Nerozdelený zisk</t>
  </si>
  <si>
    <t>Peňažné toky z bežných činností</t>
  </si>
  <si>
    <t xml:space="preserve">Čistý zisk </t>
  </si>
  <si>
    <t>Úpravy o :</t>
  </si>
  <si>
    <t xml:space="preserve">Odpisy </t>
  </si>
  <si>
    <t>Časové rozlíšenie dotácie na investície</t>
  </si>
  <si>
    <t>Zvýšenie/(zníženie) stavu z poklesu hodnoty</t>
  </si>
  <si>
    <t>Odpis pohľadávky</t>
  </si>
  <si>
    <t xml:space="preserve">Kurzové straty, zisky </t>
  </si>
  <si>
    <t>Výnosové úroky</t>
  </si>
  <si>
    <t xml:space="preserve">Nákladové úroky </t>
  </si>
  <si>
    <t xml:space="preserve">Zisk, strata z predaja zariadenia </t>
  </si>
  <si>
    <t>Ostatné položky nepeňažného charakteru</t>
  </si>
  <si>
    <t>Čisté peňažné prostriedky z prevádzkových činností pred zmenami</t>
  </si>
  <si>
    <t>v pracovnom kapitáli</t>
  </si>
  <si>
    <t>Zvýšenie/(zníženie) obchodných a ostatných pohľadávok</t>
  </si>
  <si>
    <t>Zvýšenie/(zníženie) zásob</t>
  </si>
  <si>
    <t>Zvýšenie/(zníženie) obchodných a ostatných záväzkov</t>
  </si>
  <si>
    <t>Zvýšenie/(zníženie) zamestnaneckých požitkov</t>
  </si>
  <si>
    <t>Zvýšenie/(zníženie) pohľadávok vykázaných v neobežnom majetku</t>
  </si>
  <si>
    <t>Peňažné prostriedky z prevádzkových činností</t>
  </si>
  <si>
    <t>Úroky zaplatené</t>
  </si>
  <si>
    <t>Úroky prijaté</t>
  </si>
  <si>
    <t>Daň z príjmu zaplatená</t>
  </si>
  <si>
    <t>Čisté peňažné prostriedky použité v prevádzkových činnostiach</t>
  </si>
  <si>
    <t>Peňažné toky z investičných činností</t>
  </si>
  <si>
    <t>Výdaj za nákup pozemkov, budov a zariadení a nehmotného majetku</t>
  </si>
  <si>
    <t>Výdaj na nákup finančných investícií</t>
  </si>
  <si>
    <t>Výnosy z predaja pozemkov, budov a zariadení</t>
  </si>
  <si>
    <t>Výdavky na poskytnuté dlhodobé pôžičky</t>
  </si>
  <si>
    <t>Čisté peňažné prostriedky použité v investičných činnostiach</t>
  </si>
  <si>
    <t>Peňažné toky z finančných činností</t>
  </si>
  <si>
    <t>Príjmy z bankových úverov a kontokoretných účtov</t>
  </si>
  <si>
    <t>Výdavky na splácanie úverov</t>
  </si>
  <si>
    <t>Splátky záväzkov z finančného leasingu</t>
  </si>
  <si>
    <t>Výdavky na zaplatené úroky</t>
  </si>
  <si>
    <t>Čisté peňažné prostriedky použité vo finančných činnostiach</t>
  </si>
  <si>
    <t>Čisté zvýšenie peňažných prostriedkov a peňažných ekvivalentov</t>
  </si>
  <si>
    <t xml:space="preserve">Peňažné prostriedky a peňažné ekvivalenty na začiatku obdobia </t>
  </si>
  <si>
    <t>Dopady kurzových zmien</t>
  </si>
  <si>
    <t xml:space="preserve">Peňažné prostriedky a peňažné ekvivalenty na konci obdobia </t>
  </si>
  <si>
    <t>13</t>
  </si>
  <si>
    <t>22</t>
  </si>
  <si>
    <t xml:space="preserve">Menšinové podiely </t>
  </si>
  <si>
    <t>Odložený daňový záväzok</t>
  </si>
  <si>
    <t>Rezervy</t>
  </si>
  <si>
    <t>v tom:</t>
  </si>
  <si>
    <t>Zisk vzťahujúci sa na materskú spoločnosť</t>
  </si>
  <si>
    <t>Vyplatenie odmien zo zisku</t>
  </si>
  <si>
    <t>Konsolidácia podielu Handlovskej energetiky</t>
  </si>
  <si>
    <t>Spolu</t>
  </si>
  <si>
    <t>Menšinové podiely</t>
  </si>
  <si>
    <t>Vlastné imanie celkom</t>
  </si>
  <si>
    <t>Zvýšenie/(zníženie) krátkodobého finančného majetku</t>
  </si>
  <si>
    <t>Výdavky na vyplatené podiely na zisku</t>
  </si>
  <si>
    <t>12</t>
  </si>
  <si>
    <t>21</t>
  </si>
  <si>
    <r>
      <t xml:space="preserve">              </t>
    </r>
    <r>
      <rPr>
        <b/>
        <sz val="11"/>
        <rFont val="Arial"/>
        <family val="2"/>
      </rPr>
      <t xml:space="preserve">  IAS/ IFRS</t>
    </r>
  </si>
  <si>
    <t>Vyhlásenie vedenia spoločnosti je uvedené v samostanej prílohe P12.</t>
  </si>
  <si>
    <t xml:space="preserve">   </t>
  </si>
  <si>
    <t xml:space="preserve">     predseda predstavenstva</t>
  </si>
  <si>
    <t>2011</t>
  </si>
  <si>
    <t>1.1.2011</t>
  </si>
  <si>
    <t>30.6.2011</t>
  </si>
  <si>
    <t xml:space="preserve">       www.hbp.sk            Hospodárske noviny          ceri-submit@nbs.sk</t>
  </si>
  <si>
    <t xml:space="preserve">Spoločnosť  má verejne obchodovateľné akcie zaradené na voľnom regulovanom trhu burzy a vzťahuje sa na ňu Kódex správy a riadenia  spoločností na Slovensku. Kódex vymedzuje základný rámec správy a riadenia spoločnosti, podporuje transparentný a efektívny trh v súlade s platnými právnymi predpismi. Spoločnosť HBP, a.s. sa v roku 2010 prihlásila k plneniu a dodržiavaniu zásad kódexu. Kódex je súčasťou prílohy Burzových pravidiel a verejne  dostupný na webovom sídle  Burzy cenných papierov Bratislava, a.s. - www.bsse.sk. </t>
  </si>
  <si>
    <t>webové sídlo emitenta, denná tlač s celoštátnou pôsobnosťou, Centrálna evidencia regulovaných informácií</t>
  </si>
  <si>
    <t>Základné informácie o správe a metódach riadenia vrátane deľby kompetencií sú obsiahnuté v základných organizačných a riadiacich normách a.s.: STANOVY, STRATÉGIA,   ORGANIZAČNÝ PORIADOK, Pravidlá ekonomického riadenia, Príručky kvality  a v súbore riadiacich aktov, ktoré sú prístupné na intranetovej stránke spoločnosti. V plnom rozsahu sú s nimi oboznámení zamestnanci spoločnosti. Činnosť spoločnosti riadi predstavenstvo - štatutárny orgán, ktorý rozhoduje o všetkých záležitostiach spoločnosti okrem tých, ktoré patria do pôsobnosti valného zhromaždenia. Predstavenstvo rozhoduje  na základe stanov, resp. zákona, prostredníctvom výkonného orgánu a.s., do čela ktorého ustanovuje generálneho riaditeľa. Systém riadenia je dvojstupňový: HBP, a.s. ako riadiaci a výkonný právny subjekt s hlavnou činnosťou ťažby uhlia a  odštepný závod Hlavná banská záchranná stanica. Zloženie riadiacich a výkonných orgánov spoločnosti  a organizačná schéma a.s.sú prístupné na webovom sídle spoločnosti  www.hbp.sk.</t>
  </si>
  <si>
    <t xml:space="preserve">                                        31.8.2011</t>
  </si>
  <si>
    <t>Neobežný majetok spolu</t>
  </si>
  <si>
    <t>Obežný majetok spolu</t>
  </si>
  <si>
    <t>Zostatok k 1. januáru  2010</t>
  </si>
  <si>
    <t>Zostatok k 31. decembru 2010</t>
  </si>
  <si>
    <t>Zostatok k 30. júnu 2011</t>
  </si>
  <si>
    <t>Ostatné oprava chýb minulých období</t>
  </si>
  <si>
    <t>Zostatková hodnota odpísaných investícií</t>
  </si>
  <si>
    <t xml:space="preserve">Neobežný majetok spolu </t>
  </si>
  <si>
    <t>24</t>
  </si>
  <si>
    <t>Spoločnosť rieši úlohy aplikovaného výskumu a technického rozvoja v oblastiach využitia nových technológií dobývania uhlia a razenia banských diel. Za hodnotené obdobie vynaložila finančné prostriedky v celkovej výške 94 968,- €.</t>
  </si>
  <si>
    <t xml:space="preserve">Príjmy zo splácania dlhodobých pôžičiek </t>
  </si>
  <si>
    <t>Zostatková hodnota dlhodobého majetku účtovaná do nákladov</t>
  </si>
  <si>
    <t>16</t>
  </si>
  <si>
    <t>17</t>
  </si>
  <si>
    <t>18</t>
  </si>
  <si>
    <t>Rezerva na rekultivácie nehnuteľností</t>
  </si>
  <si>
    <t>Obchodné a ostatné dlhodobé záväzky</t>
  </si>
  <si>
    <t>Príjmy zo splácania dlhodobých pôžičiek</t>
  </si>
  <si>
    <t>Hornonitrianske bane Prievidza, a.s. v skratke HBP, a.s.</t>
  </si>
  <si>
    <t>Spoločnosť hospodárila bez mimoriadnych udalostí a zabezpečovala dostatočnú tvorbu finančných zdrojov na krytie  investičných a prevádzkových potrieb. Kladný výsledok hospodárenia k 30.6.2011 bol dosiahnutý predovšetkým priaznivými výrobnými výsledkami v ťažbe uhlia.  Do ekonomických výsledkov a.s. sa premietlo hlavne zabezpečovanie nadštandardných výkonových parametrov na dobývaní. Na výsledky pozitívne vplýva aj nábeh ťažby z novootvoreného 11. poľa Nováky. Pozitívne výsledky hospodárenia organizácia dosiahla aj v produkte cestná doprava a v produkte záchranárska činnosť o.z. HBZS. Z významnejších nákladových položiek vývoj výsledku hospodárenia ovplyvnila úsporne riadená spotreba materiálu a energií.  V hodnotenom období sa darilo udržať stabilnú zamestnanosť. Eliminácia dopadov na životné prostredie sa rieši v rámci  programu environmentálnej politiky.</t>
  </si>
  <si>
    <t>V hodnotenom období spoločnosť nenadobudla  vlastné akcie ani  iné akcie, dočasné listy a obchodné podiely.</t>
  </si>
  <si>
    <t xml:space="preserve">Informácie o dodržiavaní jednotlivých zásad  Kódexu a prípadných odchýlkach sú uvedené vo Vyhlásení  o dodržiavaní zásad Kódexu správy a riadenia spoločností na Slovensku, spracovaného podľa predlohy burzy. Vyhlásenie je zverejnené na webovom sídle spoločnosti www. hbp.sk, v časti Finančné správy  v rámci  Ročnej finančnej správy za rok 2010. </t>
  </si>
  <si>
    <t xml:space="preserve">     V Prievidzi, 25.8.2011</t>
  </si>
  <si>
    <t xml:space="preserve">    podpredseda  predstavenstva</t>
  </si>
  <si>
    <t xml:space="preserve">         27.7.2011</t>
  </si>
  <si>
    <t xml:space="preserve">        30.8.2011</t>
  </si>
  <si>
    <t xml:space="preserve">     Dr.h.c. Ing. Peter Čičmanec, PhD., v.r.</t>
  </si>
  <si>
    <t xml:space="preserve">    Ing. Stanislav Gurský, v.r.</t>
  </si>
</sst>
</file>

<file path=xl/styles.xml><?xml version="1.0" encoding="utf-8"?>
<styleSheet xmlns="http://schemas.openxmlformats.org/spreadsheetml/2006/main">
  <numFmts count="41">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_S_k"/>
    <numFmt numFmtId="173" formatCode="#,##0\ &quot;Sk&quot;"/>
    <numFmt numFmtId="174" formatCode="[$-41B]d\.\ mmmm\ yyyy"/>
    <numFmt numFmtId="175" formatCode="#,##0.00\ &quot;Sk&quot;;[Red]#,##0.00\ &quot;Sk&quot;"/>
    <numFmt numFmtId="176" formatCode="d/m/yyyy;@"/>
    <numFmt numFmtId="177" formatCode="&quot;Yes&quot;;&quot;Yes&quot;;&quot;No&quot;"/>
    <numFmt numFmtId="178" formatCode="&quot;True&quot;;&quot;True&quot;;&quot;False&quot;"/>
    <numFmt numFmtId="179" formatCode="&quot;On&quot;;&quot;On&quot;;&quot;Off&quot;"/>
    <numFmt numFmtId="180" formatCode="[$€-2]\ #,##0.00_);[Red]\([$€-2]\ #,##0.00\)"/>
    <numFmt numFmtId="181" formatCode="#,##0\ &quot;Kč&quot;;\-#,##0\ &quot;Kč&quot;"/>
    <numFmt numFmtId="182" formatCode="#,##0\ &quot;Kč&quot;;[Red]\-#,##0\ &quot;Kč&quot;"/>
    <numFmt numFmtId="183" formatCode="#,##0.00\ &quot;Kč&quot;;\-#,##0.00\ &quot;Kč&quot;"/>
    <numFmt numFmtId="184" formatCode="#,##0.00\ &quot;Kč&quot;;[Red]\-#,##0.00\ &quot;Kč&quot;"/>
    <numFmt numFmtId="185" formatCode="_-* #,##0\ &quot;Kč&quot;_-;\-* #,##0\ &quot;Kč&quot;_-;_-* &quot;-&quot;\ &quot;Kč&quot;_-;_-@_-"/>
    <numFmt numFmtId="186" formatCode="_-* #,##0\ _K_č_-;\-* #,##0\ _K_č_-;_-* &quot;-&quot;\ _K_č_-;_-@_-"/>
    <numFmt numFmtId="187" formatCode="_-* #,##0.00\ &quot;Kč&quot;_-;\-* #,##0.00\ &quot;Kč&quot;_-;_-* &quot;-&quot;??\ &quot;Kč&quot;_-;_-@_-"/>
    <numFmt numFmtId="188" formatCode="_-* #,##0.00\ _K_č_-;\-* #,##0.00\ _K_č_-;_-* &quot;-&quot;??\ _K_č_-;_-@_-"/>
    <numFmt numFmtId="189" formatCode="000\ 00"/>
    <numFmt numFmtId="190" formatCode="\(#,##0\)"/>
    <numFmt numFmtId="191" formatCode="#,##0.000"/>
    <numFmt numFmtId="192" formatCode="#,##0.00_ ;\-#,##0.00\ "/>
    <numFmt numFmtId="193" formatCode="#&quot; &quot;?/2"/>
    <numFmt numFmtId="194" formatCode="#,##0.00\ [$€-1];[Red]\-#,##0.00\ [$€-1]"/>
    <numFmt numFmtId="195" formatCode="_(* #,##0_);_(* \(#,##0\);_(* &quot;0&quot;_);_(@_)"/>
    <numFmt numFmtId="196" formatCode="_(* #,##0_);_(* \(#,##0\);_(* &quot;-&quot;_);_(@_)"/>
  </numFmts>
  <fonts count="39">
    <font>
      <sz val="10"/>
      <name val="Arial"/>
      <family val="0"/>
    </font>
    <font>
      <sz val="8"/>
      <name val="Arial"/>
      <family val="0"/>
    </font>
    <font>
      <u val="single"/>
      <sz val="10"/>
      <color indexed="12"/>
      <name val="Arial"/>
      <family val="0"/>
    </font>
    <font>
      <u val="single"/>
      <sz val="10"/>
      <color indexed="36"/>
      <name val="Arial"/>
      <family val="0"/>
    </font>
    <font>
      <b/>
      <sz val="8"/>
      <name val="Arial"/>
      <family val="2"/>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i/>
      <sz val="10"/>
      <name val="Arial"/>
      <family val="2"/>
    </font>
    <font>
      <b/>
      <i/>
      <sz val="12"/>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b/>
      <sz val="12"/>
      <color indexed="8"/>
      <name val="Times New Roman"/>
      <family val="1"/>
    </font>
    <font>
      <i/>
      <sz val="10"/>
      <color indexed="10"/>
      <name val="Arial"/>
      <family val="2"/>
    </font>
    <font>
      <i/>
      <sz val="12"/>
      <name val="Arial"/>
      <family val="2"/>
    </font>
    <font>
      <i/>
      <sz val="10"/>
      <name val="Times New Roman"/>
      <family val="1"/>
    </font>
    <font>
      <b/>
      <sz val="11"/>
      <name val="Arial"/>
      <family val="2"/>
    </font>
    <font>
      <b/>
      <sz val="11"/>
      <name val="Times New Roman CE"/>
      <family val="1"/>
    </font>
    <font>
      <sz val="11"/>
      <name val="Times New Roman CE"/>
      <family val="1"/>
    </font>
    <font>
      <sz val="10"/>
      <name val="MS Sans Serif"/>
      <family val="0"/>
    </font>
    <font>
      <b/>
      <sz val="11"/>
      <name val="Times New Roman"/>
      <family val="1"/>
    </font>
    <font>
      <sz val="11"/>
      <name val="Times New Roman"/>
      <family val="1"/>
    </font>
    <font>
      <sz val="10"/>
      <name val="Times New Roman"/>
      <family val="1"/>
    </font>
    <font>
      <sz val="10"/>
      <name val="Times New Roman CE"/>
      <family val="1"/>
    </font>
    <font>
      <b/>
      <sz val="10"/>
      <color indexed="18"/>
      <name val="Arial"/>
      <family val="2"/>
    </font>
    <font>
      <sz val="10"/>
      <name val="NimbuSanDEE"/>
      <family val="0"/>
    </font>
  </fonts>
  <fills count="7">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51"/>
        <bgColor indexed="64"/>
      </patternFill>
    </fill>
  </fills>
  <borders count="72">
    <border>
      <left/>
      <right/>
      <top/>
      <bottom/>
      <diagonal/>
    </border>
    <border>
      <left>
        <color indexed="63"/>
      </left>
      <right style="thin"/>
      <top style="thin"/>
      <bottom>
        <color indexed="63"/>
      </bottom>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medium"/>
      <right style="medium"/>
      <top style="medium"/>
      <bottom style="medium"/>
    </border>
    <border>
      <left>
        <color indexed="63"/>
      </left>
      <right style="medium"/>
      <top style="medium"/>
      <bottom style="medium"/>
    </border>
    <border>
      <left style="medium"/>
      <right style="thin"/>
      <top>
        <color indexed="63"/>
      </top>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style="thin"/>
      <bottom style="thin"/>
    </border>
    <border>
      <left style="thin"/>
      <right style="thin"/>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double"/>
      <bottom style="double"/>
    </border>
    <border>
      <left style="thin"/>
      <right style="thin"/>
      <top style="thin"/>
      <bottom style="double"/>
    </border>
    <border>
      <left style="thin"/>
      <right style="thin"/>
      <top style="thin"/>
      <bottom>
        <color indexed="63"/>
      </bottom>
    </border>
    <border>
      <left style="thin"/>
      <right style="thin"/>
      <top style="double"/>
      <bottom style="double"/>
    </border>
    <border>
      <left style="thin"/>
      <right style="thin"/>
      <top>
        <color indexed="63"/>
      </top>
      <bottom style="double"/>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color indexed="63"/>
      </left>
      <right style="thin"/>
      <top style="medium"/>
      <bottom>
        <color indexed="63"/>
      </bottom>
    </border>
    <border>
      <left>
        <color indexed="63"/>
      </left>
      <right style="thin"/>
      <top>
        <color indexed="63"/>
      </top>
      <bottom style="medium"/>
    </border>
    <border>
      <left>
        <color indexed="63"/>
      </left>
      <right style="medium"/>
      <top style="thin"/>
      <bottom>
        <color indexed="63"/>
      </bottom>
    </border>
    <border>
      <left style="medium"/>
      <right style="medium"/>
      <top style="thin"/>
      <bottom style="thin"/>
    </border>
    <border>
      <left style="medium"/>
      <right style="medium"/>
      <top>
        <color indexed="63"/>
      </top>
      <bottom style="medium"/>
    </border>
    <border>
      <left style="thin"/>
      <right style="medium"/>
      <top>
        <color indexed="63"/>
      </top>
      <bottom style="thin"/>
    </border>
    <border>
      <left>
        <color indexed="63"/>
      </left>
      <right style="thin"/>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medium"/>
      <bottom>
        <color indexed="63"/>
      </bottom>
    </border>
    <border>
      <left style="medium"/>
      <right>
        <color indexed="63"/>
      </right>
      <top style="medium"/>
      <bottom style="thin"/>
    </border>
    <border>
      <left style="thin"/>
      <right>
        <color indexed="63"/>
      </right>
      <top style="medium"/>
      <bottom style="medium"/>
    </border>
    <border>
      <left style="thin"/>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lignment/>
      <protection/>
    </xf>
    <xf numFmtId="9" fontId="0" fillId="0" borderId="0" applyFont="0" applyFill="0" applyBorder="0" applyAlignment="0" applyProtection="0"/>
    <xf numFmtId="0" fontId="3" fillId="0" borderId="0" applyNumberFormat="0" applyFill="0" applyBorder="0" applyAlignment="0" applyProtection="0"/>
  </cellStyleXfs>
  <cellXfs count="841">
    <xf numFmtId="0" fontId="0" fillId="0" borderId="0" xfId="0" applyAlignment="1">
      <alignment/>
    </xf>
    <xf numFmtId="0" fontId="0"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2" fillId="0" borderId="0" xfId="0" applyNumberFormat="1" applyFont="1" applyAlignment="1" applyProtection="1">
      <alignment vertical="center"/>
      <protection/>
    </xf>
    <xf numFmtId="0" fontId="13"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16" fillId="0" borderId="0" xfId="0" applyNumberFormat="1" applyFont="1" applyBorder="1" applyAlignment="1" applyProtection="1">
      <alignment horizontal="center" vertical="center"/>
      <protection/>
    </xf>
    <xf numFmtId="0" fontId="0" fillId="0" borderId="1"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2"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0" borderId="0" xfId="0" applyNumberFormat="1" applyFont="1" applyAlignment="1" applyProtection="1">
      <alignment vertical="center"/>
      <protection hidden="1"/>
    </xf>
    <xf numFmtId="49" fontId="8"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3" xfId="0" applyNumberFormat="1" applyFont="1" applyBorder="1" applyAlignment="1" applyProtection="1">
      <alignment vertical="center"/>
      <protection hidden="1"/>
    </xf>
    <xf numFmtId="49" fontId="0" fillId="0" borderId="4"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5" xfId="0" applyNumberFormat="1" applyFont="1" applyBorder="1" applyAlignment="1" applyProtection="1">
      <alignment vertical="center"/>
      <protection hidden="1"/>
    </xf>
    <xf numFmtId="49" fontId="8"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0" fontId="1" fillId="0" borderId="0" xfId="0" applyFont="1" applyAlignment="1" applyProtection="1">
      <alignment/>
      <protection/>
    </xf>
    <xf numFmtId="0" fontId="5" fillId="0" borderId="0" xfId="0" applyFont="1" applyAlignment="1" applyProtection="1">
      <alignment/>
      <protection/>
    </xf>
    <xf numFmtId="0" fontId="5" fillId="0" borderId="0" xfId="0" applyFont="1" applyAlignment="1" applyProtection="1">
      <alignment vertical="center"/>
      <protection/>
    </xf>
    <xf numFmtId="0" fontId="5" fillId="0" borderId="0" xfId="0" applyFont="1" applyAlignment="1" applyProtection="1">
      <alignment vertical="center" wrapText="1"/>
      <protection/>
    </xf>
    <xf numFmtId="49" fontId="5" fillId="0" borderId="0" xfId="0" applyNumberFormat="1" applyFont="1" applyAlignment="1" applyProtection="1">
      <alignment vertical="center"/>
      <protection/>
    </xf>
    <xf numFmtId="49" fontId="5" fillId="0" borderId="0" xfId="0" applyNumberFormat="1" applyFont="1" applyAlignment="1" applyProtection="1">
      <alignment/>
      <protection/>
    </xf>
    <xf numFmtId="172" fontId="5" fillId="0" borderId="0" xfId="0" applyNumberFormat="1" applyFont="1" applyAlignment="1" applyProtection="1">
      <alignment/>
      <protection/>
    </xf>
    <xf numFmtId="0" fontId="5" fillId="0" borderId="0" xfId="0" applyFont="1" applyAlignment="1" applyProtection="1">
      <alignment wrapText="1"/>
      <protection/>
    </xf>
    <xf numFmtId="0" fontId="5" fillId="0" borderId="0" xfId="0" applyFont="1" applyBorder="1" applyAlignment="1" applyProtection="1">
      <alignment/>
      <protection/>
    </xf>
    <xf numFmtId="0" fontId="5" fillId="0" borderId="0" xfId="0" applyFont="1" applyBorder="1" applyAlignment="1" applyProtection="1">
      <alignment wrapText="1"/>
      <protection/>
    </xf>
    <xf numFmtId="0" fontId="11" fillId="0" borderId="0" xfId="0" applyFont="1" applyAlignment="1" applyProtection="1">
      <alignment horizontal="center"/>
      <protection/>
    </xf>
    <xf numFmtId="0" fontId="11" fillId="0" borderId="0" xfId="0" applyFont="1" applyAlignment="1" applyProtection="1">
      <alignment/>
      <protection/>
    </xf>
    <xf numFmtId="0" fontId="4" fillId="0" borderId="0" xfId="0" applyFont="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4" fillId="0" borderId="0" xfId="0" applyFont="1" applyBorder="1" applyAlignment="1" applyProtection="1">
      <alignment horizontal="center" vertical="center"/>
      <protection/>
    </xf>
    <xf numFmtId="0" fontId="15" fillId="0" borderId="0" xfId="0" applyNumberFormat="1" applyFont="1" applyBorder="1" applyAlignment="1" applyProtection="1">
      <alignment vertical="center"/>
      <protection/>
    </xf>
    <xf numFmtId="0" fontId="0" fillId="2" borderId="0" xfId="0" applyFill="1" applyBorder="1" applyAlignment="1">
      <alignment/>
    </xf>
    <xf numFmtId="0" fontId="20" fillId="0" borderId="6" xfId="0" applyFont="1" applyFill="1" applyBorder="1" applyAlignment="1">
      <alignment/>
    </xf>
    <xf numFmtId="0" fontId="20" fillId="0" borderId="7" xfId="0" applyFont="1" applyFill="1" applyBorder="1" applyAlignment="1">
      <alignment/>
    </xf>
    <xf numFmtId="0" fontId="21" fillId="0" borderId="8" xfId="0" applyFont="1" applyBorder="1" applyAlignment="1">
      <alignment/>
    </xf>
    <xf numFmtId="0" fontId="22" fillId="0" borderId="9" xfId="0" applyFont="1" applyBorder="1" applyAlignment="1">
      <alignment/>
    </xf>
    <xf numFmtId="0" fontId="21" fillId="0" borderId="10" xfId="0" applyFont="1" applyBorder="1" applyAlignment="1">
      <alignment/>
    </xf>
    <xf numFmtId="0" fontId="23" fillId="0" borderId="9" xfId="0" applyFont="1" applyBorder="1" applyAlignment="1">
      <alignment/>
    </xf>
    <xf numFmtId="0" fontId="21" fillId="0" borderId="11" xfId="0" applyFont="1" applyBorder="1" applyAlignment="1">
      <alignment/>
    </xf>
    <xf numFmtId="0" fontId="23" fillId="0" borderId="12" xfId="0" applyFont="1" applyBorder="1" applyAlignment="1">
      <alignment/>
    </xf>
    <xf numFmtId="0" fontId="21" fillId="0" borderId="13" xfId="0" applyFont="1" applyBorder="1" applyAlignment="1">
      <alignment/>
    </xf>
    <xf numFmtId="0" fontId="23" fillId="0" borderId="14" xfId="0" applyFont="1" applyBorder="1" applyAlignment="1">
      <alignment/>
    </xf>
    <xf numFmtId="0" fontId="23" fillId="0" borderId="15" xfId="0" applyFont="1" applyBorder="1" applyAlignment="1">
      <alignment/>
    </xf>
    <xf numFmtId="0" fontId="21" fillId="0" borderId="10" xfId="0" applyFont="1" applyFill="1" applyBorder="1" applyAlignment="1">
      <alignment/>
    </xf>
    <xf numFmtId="49" fontId="7" fillId="0" borderId="0" xfId="0" applyNumberFormat="1"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center" vertical="center" wrapText="1"/>
      <protection/>
    </xf>
    <xf numFmtId="172" fontId="5" fillId="0" borderId="0" xfId="0" applyNumberFormat="1" applyFont="1" applyFill="1" applyBorder="1" applyAlignment="1" applyProtection="1">
      <alignment horizontal="right" vertical="center"/>
      <protection locked="0"/>
    </xf>
    <xf numFmtId="49" fontId="5" fillId="0" borderId="16" xfId="0" applyNumberFormat="1" applyFont="1" applyBorder="1" applyAlignment="1" applyProtection="1">
      <alignment horizontal="center" vertical="center"/>
      <protection locked="0"/>
    </xf>
    <xf numFmtId="0" fontId="5" fillId="0" borderId="0" xfId="0" applyFont="1" applyAlignment="1" applyProtection="1">
      <alignment vertical="center"/>
      <protection locked="0"/>
    </xf>
    <xf numFmtId="0" fontId="5" fillId="0" borderId="0" xfId="0" applyFont="1" applyAlignment="1" applyProtection="1">
      <alignment vertical="center" wrapText="1"/>
      <protection locked="0"/>
    </xf>
    <xf numFmtId="49" fontId="5" fillId="0" borderId="0" xfId="0" applyNumberFormat="1"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5" fillId="0" borderId="0" xfId="0" applyFont="1" applyAlignment="1" applyProtection="1">
      <alignment vertical="center" wrapText="1"/>
      <protection locked="0"/>
    </xf>
    <xf numFmtId="49" fontId="5" fillId="0" borderId="0" xfId="0" applyNumberFormat="1" applyFont="1" applyAlignment="1" applyProtection="1">
      <alignment vertical="center"/>
      <protection locked="0"/>
    </xf>
    <xf numFmtId="49" fontId="5" fillId="0" borderId="17" xfId="0" applyNumberFormat="1" applyFont="1" applyBorder="1" applyAlignment="1" applyProtection="1">
      <alignment horizontal="center" vertical="center"/>
      <protection locked="0"/>
    </xf>
    <xf numFmtId="0" fontId="5" fillId="0" borderId="0" xfId="0" applyFont="1" applyBorder="1" applyAlignment="1" applyProtection="1">
      <alignment horizontal="left"/>
      <protection locked="0"/>
    </xf>
    <xf numFmtId="0" fontId="5" fillId="0" borderId="0" xfId="0" applyFont="1" applyBorder="1" applyAlignment="1" applyProtection="1">
      <alignment horizontal="left" wrapText="1"/>
      <protection locked="0"/>
    </xf>
    <xf numFmtId="0" fontId="5" fillId="0" borderId="0" xfId="0" applyFont="1" applyBorder="1" applyAlignment="1" applyProtection="1">
      <alignment/>
      <protection locked="0"/>
    </xf>
    <xf numFmtId="0" fontId="5" fillId="0" borderId="0" xfId="0" applyFont="1" applyBorder="1" applyAlignment="1" applyProtection="1">
      <alignment horizontal="center"/>
      <protection locked="0"/>
    </xf>
    <xf numFmtId="0" fontId="5" fillId="0" borderId="0" xfId="0" applyFont="1" applyBorder="1" applyAlignment="1" applyProtection="1">
      <alignment wrapText="1"/>
      <protection locked="0"/>
    </xf>
    <xf numFmtId="0" fontId="0" fillId="0" borderId="0" xfId="0" applyFill="1" applyBorder="1" applyAlignment="1">
      <alignment vertical="center"/>
    </xf>
    <xf numFmtId="49" fontId="8" fillId="0" borderId="18" xfId="0" applyNumberFormat="1" applyFont="1" applyBorder="1" applyAlignment="1" applyProtection="1">
      <alignment vertical="center"/>
      <protection/>
    </xf>
    <xf numFmtId="49" fontId="17"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8" fillId="0" borderId="0" xfId="0" applyNumberFormat="1" applyFont="1" applyBorder="1" applyAlignment="1" applyProtection="1">
      <alignment vertical="center"/>
      <protection/>
    </xf>
    <xf numFmtId="49" fontId="8" fillId="0" borderId="19" xfId="0" applyNumberFormat="1" applyFont="1" applyBorder="1" applyAlignment="1" applyProtection="1">
      <alignment vertical="center"/>
      <protection/>
    </xf>
    <xf numFmtId="49" fontId="8" fillId="0" borderId="19" xfId="0" applyNumberFormat="1" applyFont="1" applyFill="1" applyBorder="1" applyAlignment="1" applyProtection="1">
      <alignment vertical="center"/>
      <protection/>
    </xf>
    <xf numFmtId="49" fontId="8" fillId="0" borderId="19" xfId="0" applyNumberFormat="1" applyFont="1" applyFill="1" applyBorder="1" applyAlignment="1" applyProtection="1">
      <alignment vertical="center"/>
      <protection/>
    </xf>
    <xf numFmtId="49" fontId="8" fillId="0" borderId="20" xfId="0" applyNumberFormat="1" applyFont="1" applyBorder="1" applyAlignment="1" applyProtection="1">
      <alignment horizontal="left" vertical="center" indent="2"/>
      <protection/>
    </xf>
    <xf numFmtId="49" fontId="8" fillId="0" borderId="21" xfId="0" applyNumberFormat="1" applyFont="1" applyBorder="1" applyAlignment="1" applyProtection="1">
      <alignment horizontal="left" vertical="center" indent="2"/>
      <protection/>
    </xf>
    <xf numFmtId="49" fontId="8" fillId="0" borderId="22" xfId="0" applyNumberFormat="1" applyFont="1" applyBorder="1" applyAlignment="1" applyProtection="1">
      <alignment vertical="center"/>
      <protection/>
    </xf>
    <xf numFmtId="49" fontId="0" fillId="0" borderId="20" xfId="0" applyNumberFormat="1" applyFont="1" applyBorder="1" applyAlignment="1" applyProtection="1">
      <alignment vertical="center"/>
      <protection/>
    </xf>
    <xf numFmtId="49" fontId="0" fillId="0" borderId="21" xfId="0" applyNumberFormat="1" applyFont="1" applyBorder="1" applyAlignment="1" applyProtection="1">
      <alignment vertical="center"/>
      <protection/>
    </xf>
    <xf numFmtId="49" fontId="8" fillId="0" borderId="6"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8" fillId="0" borderId="6" xfId="0" applyNumberFormat="1" applyFont="1" applyBorder="1" applyAlignment="1" applyProtection="1">
      <alignment horizontal="center" vertical="center" wrapText="1"/>
      <protection/>
    </xf>
    <xf numFmtId="49" fontId="8" fillId="0" borderId="23" xfId="0" applyNumberFormat="1" applyFont="1" applyBorder="1" applyAlignment="1" applyProtection="1">
      <alignment horizontal="center" vertical="center"/>
      <protection/>
    </xf>
    <xf numFmtId="49" fontId="8" fillId="0" borderId="24" xfId="0" applyNumberFormat="1" applyFont="1" applyBorder="1" applyAlignment="1" applyProtection="1">
      <alignment horizontal="center" vertical="center"/>
      <protection/>
    </xf>
    <xf numFmtId="49" fontId="8" fillId="0" borderId="6" xfId="0" applyNumberFormat="1" applyFont="1" applyBorder="1" applyAlignment="1" applyProtection="1">
      <alignment vertical="center" wrapText="1"/>
      <protection/>
    </xf>
    <xf numFmtId="49" fontId="8" fillId="0" borderId="6" xfId="0" applyNumberFormat="1" applyFont="1" applyBorder="1" applyAlignment="1" applyProtection="1">
      <alignment vertical="center" wrapText="1" shrinkToFit="1"/>
      <protection/>
    </xf>
    <xf numFmtId="49" fontId="8" fillId="0" borderId="25" xfId="0" applyNumberFormat="1" applyFont="1" applyBorder="1" applyAlignment="1" applyProtection="1">
      <alignment vertical="center" wrapText="1"/>
      <protection/>
    </xf>
    <xf numFmtId="49" fontId="8" fillId="0" borderId="26" xfId="0" applyNumberFormat="1" applyFont="1" applyBorder="1" applyAlignment="1" applyProtection="1">
      <alignment vertical="center"/>
      <protection/>
    </xf>
    <xf numFmtId="0" fontId="1" fillId="0" borderId="0" xfId="0" applyFont="1" applyAlignment="1" applyProtection="1">
      <alignment/>
      <protection locked="0"/>
    </xf>
    <xf numFmtId="0" fontId="5" fillId="0" borderId="0" xfId="0" applyFont="1" applyAlignment="1" applyProtection="1">
      <alignment/>
      <protection locked="0"/>
    </xf>
    <xf numFmtId="172" fontId="6" fillId="0" borderId="0" xfId="0" applyNumberFormat="1" applyFont="1" applyFill="1" applyBorder="1" applyAlignment="1" applyProtection="1">
      <alignment horizontal="right" vertical="center"/>
      <protection locked="0"/>
    </xf>
    <xf numFmtId="49" fontId="5" fillId="0" borderId="0" xfId="0" applyNumberFormat="1" applyFont="1" applyAlignment="1" applyProtection="1">
      <alignment/>
      <protection locked="0"/>
    </xf>
    <xf numFmtId="172" fontId="5" fillId="0" borderId="0" xfId="0" applyNumberFormat="1" applyFont="1" applyAlignment="1" applyProtection="1">
      <alignment/>
      <protection locked="0"/>
    </xf>
    <xf numFmtId="0" fontId="5" fillId="0" borderId="0" xfId="0" applyFont="1" applyAlignment="1" applyProtection="1">
      <alignment wrapText="1"/>
      <protection locked="0"/>
    </xf>
    <xf numFmtId="0" fontId="11" fillId="0" borderId="0" xfId="0" applyFont="1" applyAlignment="1" applyProtection="1">
      <alignment horizontal="center"/>
      <protection locked="0"/>
    </xf>
    <xf numFmtId="0" fontId="11" fillId="0" borderId="0" xfId="0" applyFont="1" applyAlignment="1" applyProtection="1">
      <alignment/>
      <protection locked="0"/>
    </xf>
    <xf numFmtId="0" fontId="11" fillId="0" borderId="0" xfId="0" applyFont="1" applyFill="1" applyBorder="1" applyAlignment="1" applyProtection="1">
      <alignment/>
      <protection locked="0"/>
    </xf>
    <xf numFmtId="0" fontId="5" fillId="0" borderId="0" xfId="0" applyFont="1" applyFill="1" applyBorder="1" applyAlignment="1" applyProtection="1">
      <alignment/>
      <protection locked="0"/>
    </xf>
    <xf numFmtId="0" fontId="0" fillId="0" borderId="0" xfId="0" applyAlignment="1">
      <alignment/>
    </xf>
    <xf numFmtId="0" fontId="0" fillId="0" borderId="0" xfId="0" applyAlignment="1">
      <alignment vertical="top" wrapText="1"/>
    </xf>
    <xf numFmtId="49" fontId="8" fillId="0" borderId="0" xfId="0" applyNumberFormat="1" applyFont="1" applyFill="1" applyBorder="1" applyAlignment="1" applyProtection="1">
      <alignment vertical="center"/>
      <protection/>
    </xf>
    <xf numFmtId="49" fontId="0" fillId="0" borderId="0" xfId="0" applyNumberFormat="1"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xf>
    <xf numFmtId="0" fontId="0" fillId="0" borderId="0" xfId="0" applyBorder="1" applyAlignment="1">
      <alignment vertical="top" wrapText="1"/>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Alignment="1" applyProtection="1">
      <alignment vertical="top" wrapText="1"/>
      <protection hidden="1"/>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8" fillId="0" borderId="7" xfId="0" applyNumberFormat="1" applyFont="1" applyBorder="1" applyAlignment="1" applyProtection="1">
      <alignment horizontal="center" vertical="center" wrapText="1"/>
      <protection/>
    </xf>
    <xf numFmtId="0" fontId="0" fillId="0" borderId="25" xfId="0" applyFill="1" applyBorder="1" applyAlignment="1" applyProtection="1">
      <alignment horizontal="justify" wrapText="1"/>
      <protection/>
    </xf>
    <xf numFmtId="49" fontId="8" fillId="0" borderId="27" xfId="0" applyNumberFormat="1" applyFont="1" applyBorder="1" applyAlignment="1" applyProtection="1">
      <alignment horizontal="center" vertical="center"/>
      <protection/>
    </xf>
    <xf numFmtId="49" fontId="8" fillId="0" borderId="24"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lignment vertical="top"/>
    </xf>
    <xf numFmtId="0" fontId="0" fillId="0" borderId="0" xfId="0" applyFill="1" applyBorder="1" applyAlignment="1" applyProtection="1">
      <alignment vertical="center"/>
      <protection/>
    </xf>
    <xf numFmtId="0" fontId="0" fillId="0" borderId="0" xfId="0" applyAlignment="1">
      <alignment vertical="center" wrapText="1"/>
    </xf>
    <xf numFmtId="49" fontId="0" fillId="0" borderId="28" xfId="0" applyNumberFormat="1" applyFont="1" applyFill="1" applyBorder="1" applyAlignment="1" applyProtection="1">
      <alignment horizontal="left" vertical="center"/>
      <protection hidden="1" locked="0"/>
    </xf>
    <xf numFmtId="49" fontId="0" fillId="0" borderId="29" xfId="0" applyNumberFormat="1" applyFont="1" applyFill="1" applyBorder="1" applyAlignment="1" applyProtection="1">
      <alignment horizontal="left" vertical="center"/>
      <protection hidden="1" locked="0"/>
    </xf>
    <xf numFmtId="49" fontId="0" fillId="0" borderId="30" xfId="0" applyNumberFormat="1" applyFont="1" applyFill="1" applyBorder="1" applyAlignment="1" applyProtection="1">
      <alignment horizontal="left" vertical="center"/>
      <protection hidden="1" locked="0"/>
    </xf>
    <xf numFmtId="49" fontId="8" fillId="0" borderId="0" xfId="0" applyNumberFormat="1" applyFont="1" applyFill="1" applyBorder="1" applyAlignment="1" applyProtection="1">
      <alignment vertical="center"/>
      <protection/>
    </xf>
    <xf numFmtId="0" fontId="0" fillId="0" borderId="22" xfId="0" applyFont="1" applyBorder="1" applyAlignment="1" applyProtection="1">
      <alignment horizontal="left" vertical="center"/>
      <protection locked="0"/>
    </xf>
    <xf numFmtId="0" fontId="0" fillId="0" borderId="7" xfId="0" applyFont="1" applyBorder="1" applyAlignment="1" applyProtection="1">
      <alignment horizontal="left" vertical="center"/>
      <protection locked="0"/>
    </xf>
    <xf numFmtId="49" fontId="8" fillId="0" borderId="22" xfId="0" applyNumberFormat="1" applyFont="1" applyFill="1" applyBorder="1" applyAlignment="1" applyProtection="1">
      <alignment horizontal="right" vertical="center"/>
      <protection/>
    </xf>
    <xf numFmtId="49" fontId="8" fillId="0" borderId="16" xfId="0" applyNumberFormat="1" applyFont="1" applyFill="1" applyBorder="1" applyAlignment="1" applyProtection="1">
      <alignment horizontal="left" vertical="center"/>
      <protection/>
    </xf>
    <xf numFmtId="49" fontId="8" fillId="0" borderId="31"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22" xfId="0" applyNumberFormat="1" applyFont="1" applyBorder="1" applyAlignment="1" applyProtection="1">
      <alignment vertical="center"/>
      <protection/>
    </xf>
    <xf numFmtId="49" fontId="18" fillId="0" borderId="0" xfId="0" applyNumberFormat="1" applyFont="1" applyBorder="1" applyAlignment="1" applyProtection="1">
      <alignment vertical="center"/>
      <protection/>
    </xf>
    <xf numFmtId="49" fontId="18" fillId="0" borderId="0" xfId="0" applyNumberFormat="1" applyFont="1" applyAlignment="1" applyProtection="1">
      <alignmen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49" fontId="0" fillId="0" borderId="0" xfId="0" applyNumberFormat="1" applyFont="1" applyAlignment="1" applyProtection="1">
      <alignment vertical="center" wrapText="1"/>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24" fillId="0" borderId="0" xfId="0" applyFont="1" applyBorder="1" applyAlignment="1" applyProtection="1">
      <alignment horizontal="center" vertical="top" wrapText="1"/>
      <protection/>
    </xf>
    <xf numFmtId="49" fontId="8" fillId="0" borderId="0" xfId="0" applyNumberFormat="1" applyFont="1" applyBorder="1" applyAlignment="1" applyProtection="1">
      <alignment vertical="center" wrapText="1"/>
      <protection/>
    </xf>
    <xf numFmtId="0" fontId="0" fillId="0" borderId="5" xfId="0" applyBorder="1" applyAlignment="1" applyProtection="1">
      <alignment vertical="top" wrapText="1"/>
      <protection/>
    </xf>
    <xf numFmtId="0" fontId="24" fillId="0" borderId="0" xfId="0" applyFont="1" applyBorder="1" applyAlignment="1" applyProtection="1">
      <alignment vertical="top" wrapText="1"/>
      <protection/>
    </xf>
    <xf numFmtId="0" fontId="8" fillId="0" borderId="32" xfId="0" applyNumberFormat="1" applyFont="1" applyBorder="1" applyAlignment="1" applyProtection="1">
      <alignment vertical="top"/>
      <protection/>
    </xf>
    <xf numFmtId="0" fontId="8" fillId="0" borderId="0" xfId="0" applyNumberFormat="1" applyFont="1" applyBorder="1" applyAlignment="1" applyProtection="1">
      <alignment vertical="top"/>
      <protection/>
    </xf>
    <xf numFmtId="0" fontId="8" fillId="0" borderId="5" xfId="0" applyNumberFormat="1" applyFont="1" applyBorder="1" applyAlignment="1" applyProtection="1">
      <alignment vertical="top"/>
      <protection/>
    </xf>
    <xf numFmtId="49" fontId="0" fillId="0" borderId="2" xfId="0" applyNumberFormat="1" applyFont="1" applyBorder="1" applyAlignment="1" applyProtection="1">
      <alignment vertical="center"/>
      <protection/>
    </xf>
    <xf numFmtId="49" fontId="0" fillId="0" borderId="33" xfId="0" applyNumberFormat="1" applyFont="1" applyBorder="1" applyAlignment="1" applyProtection="1">
      <alignment vertical="center"/>
      <protection/>
    </xf>
    <xf numFmtId="49" fontId="0" fillId="0" borderId="34" xfId="0" applyNumberFormat="1" applyFont="1" applyBorder="1" applyAlignment="1" applyProtection="1">
      <alignment vertical="center"/>
      <protection/>
    </xf>
    <xf numFmtId="49" fontId="0" fillId="0" borderId="1" xfId="0" applyNumberFormat="1" applyFont="1" applyBorder="1" applyAlignment="1" applyProtection="1">
      <alignment vertical="center"/>
      <protection/>
    </xf>
    <xf numFmtId="49" fontId="8" fillId="0" borderId="32" xfId="0" applyNumberFormat="1" applyFont="1" applyBorder="1" applyAlignment="1" applyProtection="1">
      <alignment vertical="center"/>
      <protection/>
    </xf>
    <xf numFmtId="49" fontId="0" fillId="0" borderId="5" xfId="0" applyNumberFormat="1" applyFont="1" applyBorder="1" applyAlignment="1" applyProtection="1">
      <alignment vertical="center"/>
      <protection/>
    </xf>
    <xf numFmtId="0" fontId="0" fillId="0" borderId="0" xfId="0" applyBorder="1" applyAlignment="1" applyProtection="1">
      <alignment vertical="top" wrapText="1"/>
      <protection/>
    </xf>
    <xf numFmtId="0" fontId="0" fillId="0" borderId="32" xfId="0" applyBorder="1" applyAlignment="1" applyProtection="1">
      <alignment vertical="top" wrapText="1"/>
      <protection/>
    </xf>
    <xf numFmtId="49" fontId="0" fillId="2" borderId="32" xfId="0" applyNumberFormat="1" applyFill="1" applyBorder="1" applyAlignment="1" applyProtection="1">
      <alignment horizontal="center" vertical="center" wrapText="1"/>
      <protection/>
    </xf>
    <xf numFmtId="49" fontId="0" fillId="2" borderId="0" xfId="0" applyNumberFormat="1" applyFill="1" applyBorder="1" applyAlignment="1" applyProtection="1">
      <alignment vertical="center"/>
      <protection/>
    </xf>
    <xf numFmtId="49" fontId="0" fillId="2" borderId="0" xfId="0" applyNumberFormat="1" applyFont="1" applyFill="1" applyBorder="1" applyAlignment="1" applyProtection="1">
      <alignment horizontal="left" vertical="center" wrapText="1"/>
      <protection/>
    </xf>
    <xf numFmtId="49" fontId="0" fillId="2" borderId="0" xfId="0" applyNumberFormat="1" applyFont="1" applyFill="1" applyBorder="1" applyAlignment="1" applyProtection="1">
      <alignment horizontal="left" vertical="center"/>
      <protection/>
    </xf>
    <xf numFmtId="49" fontId="0" fillId="2" borderId="5"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49" fontId="26" fillId="0" borderId="0" xfId="0" applyNumberFormat="1" applyFont="1" applyFill="1" applyBorder="1" applyAlignment="1" applyProtection="1">
      <alignment vertical="center"/>
      <protection locked="0"/>
    </xf>
    <xf numFmtId="49" fontId="17" fillId="0" borderId="32" xfId="0" applyNumberFormat="1" applyFont="1" applyBorder="1" applyAlignment="1" applyProtection="1">
      <alignment vertical="top" wrapText="1"/>
      <protection/>
    </xf>
    <xf numFmtId="49" fontId="17" fillId="0" borderId="0" xfId="0" applyNumberFormat="1" applyFont="1" applyBorder="1" applyAlignment="1" applyProtection="1">
      <alignment vertical="top" wrapText="1"/>
      <protection/>
    </xf>
    <xf numFmtId="49" fontId="17" fillId="0" borderId="5" xfId="0" applyNumberFormat="1" applyFont="1" applyBorder="1" applyAlignment="1" applyProtection="1">
      <alignment vertical="top" wrapText="1"/>
      <protection/>
    </xf>
    <xf numFmtId="49" fontId="8" fillId="0" borderId="32" xfId="0" applyNumberFormat="1" applyFont="1" applyBorder="1" applyAlignment="1" applyProtection="1">
      <alignment vertical="top" wrapText="1"/>
      <protection/>
    </xf>
    <xf numFmtId="49" fontId="8" fillId="0" borderId="0" xfId="0" applyNumberFormat="1" applyFont="1" applyBorder="1" applyAlignment="1" applyProtection="1">
      <alignment vertical="top" wrapText="1"/>
      <protection/>
    </xf>
    <xf numFmtId="49" fontId="8" fillId="0" borderId="5" xfId="0" applyNumberFormat="1" applyFont="1" applyBorder="1" applyAlignment="1" applyProtection="1">
      <alignment vertical="top" wrapText="1"/>
      <protection/>
    </xf>
    <xf numFmtId="49" fontId="15" fillId="0" borderId="0" xfId="0" applyNumberFormat="1" applyFont="1" applyFill="1" applyBorder="1" applyAlignment="1" applyProtection="1">
      <alignment vertical="center"/>
      <protection/>
    </xf>
    <xf numFmtId="0" fontId="0" fillId="0" borderId="0" xfId="0" applyAlignment="1" applyProtection="1">
      <alignment vertical="top"/>
      <protection/>
    </xf>
    <xf numFmtId="49" fontId="27" fillId="0" borderId="0" xfId="0" applyNumberFormat="1" applyFont="1" applyAlignment="1" applyProtection="1">
      <alignment vertical="center" wrapText="1"/>
      <protection/>
    </xf>
    <xf numFmtId="0" fontId="13" fillId="0" borderId="0" xfId="0" applyNumberFormat="1"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49" fontId="5" fillId="0" borderId="35" xfId="0" applyNumberFormat="1" applyFont="1" applyBorder="1" applyAlignment="1" applyProtection="1">
      <alignment horizontal="center" vertical="center"/>
      <protection locked="0"/>
    </xf>
    <xf numFmtId="0" fontId="0" fillId="0" borderId="0" xfId="0" applyAlignment="1" applyProtection="1">
      <alignment/>
      <protection locked="0"/>
    </xf>
    <xf numFmtId="49" fontId="0" fillId="3" borderId="7" xfId="0" applyNumberFormat="1" applyFont="1" applyFill="1" applyBorder="1" applyAlignment="1" applyProtection="1">
      <alignment horizontal="left" vertical="center"/>
      <protection locked="0"/>
    </xf>
    <xf numFmtId="49" fontId="0" fillId="3" borderId="22" xfId="0" applyNumberFormat="1" applyFont="1" applyFill="1" applyBorder="1" applyAlignment="1" applyProtection="1">
      <alignment horizontal="left" vertical="center"/>
      <protection locked="0"/>
    </xf>
    <xf numFmtId="49" fontId="0" fillId="0" borderId="0" xfId="0" applyNumberFormat="1" applyFont="1" applyFill="1" applyAlignment="1" applyProtection="1">
      <alignment vertical="center"/>
      <protection/>
    </xf>
    <xf numFmtId="49" fontId="0" fillId="0" borderId="22" xfId="0" applyNumberFormat="1" applyFont="1" applyFill="1" applyBorder="1" applyAlignment="1" applyProtection="1">
      <alignment horizontal="left" vertical="center"/>
      <protection locked="0"/>
    </xf>
    <xf numFmtId="49" fontId="0" fillId="3" borderId="7" xfId="0" applyNumberFormat="1" applyFont="1" applyFill="1" applyBorder="1" applyAlignment="1" applyProtection="1">
      <alignment vertical="center"/>
      <protection locked="0"/>
    </xf>
    <xf numFmtId="49" fontId="0" fillId="3" borderId="36" xfId="0" applyNumberFormat="1" applyFont="1" applyFill="1" applyBorder="1" applyAlignment="1" applyProtection="1">
      <alignment horizontal="left" vertical="center"/>
      <protection locked="0"/>
    </xf>
    <xf numFmtId="49" fontId="0" fillId="3" borderId="37" xfId="0" applyNumberFormat="1" applyFont="1" applyFill="1" applyBorder="1" applyAlignment="1" applyProtection="1">
      <alignment horizontal="left" vertical="center"/>
      <protection locked="0"/>
    </xf>
    <xf numFmtId="49" fontId="0" fillId="3" borderId="17" xfId="0" applyNumberFormat="1" applyFont="1" applyFill="1" applyBorder="1" applyAlignment="1" applyProtection="1">
      <alignment horizontal="left" vertical="center"/>
      <protection locked="0"/>
    </xf>
    <xf numFmtId="49" fontId="0" fillId="3" borderId="38" xfId="0" applyNumberFormat="1" applyFont="1" applyFill="1" applyBorder="1" applyAlignment="1" applyProtection="1">
      <alignment horizontal="left" vertical="center"/>
      <protection locked="0"/>
    </xf>
    <xf numFmtId="49" fontId="0" fillId="3" borderId="33" xfId="0" applyNumberFormat="1" applyFont="1" applyFill="1" applyBorder="1" applyAlignment="1" applyProtection="1">
      <alignment horizontal="left" vertical="center"/>
      <protection locked="0"/>
    </xf>
    <xf numFmtId="49" fontId="0" fillId="3" borderId="9" xfId="0" applyNumberFormat="1" applyFont="1" applyFill="1" applyBorder="1" applyAlignment="1" applyProtection="1">
      <alignment horizontal="left" vertical="center"/>
      <protection locked="0"/>
    </xf>
    <xf numFmtId="49" fontId="0" fillId="3" borderId="8" xfId="0" applyNumberFormat="1" applyFont="1" applyFill="1" applyBorder="1" applyAlignment="1" applyProtection="1">
      <alignment horizontal="left" vertical="center"/>
      <protection locked="0"/>
    </xf>
    <xf numFmtId="49" fontId="0" fillId="3" borderId="10" xfId="0" applyNumberFormat="1" applyFont="1" applyFill="1" applyBorder="1" applyAlignment="1" applyProtection="1">
      <alignment horizontal="left" vertical="center"/>
      <protection locked="0"/>
    </xf>
    <xf numFmtId="49" fontId="0" fillId="3" borderId="39" xfId="0" applyNumberFormat="1" applyFont="1" applyFill="1" applyBorder="1" applyAlignment="1" applyProtection="1">
      <alignment horizontal="left" vertical="center"/>
      <protection locked="0"/>
    </xf>
    <xf numFmtId="49" fontId="0" fillId="3" borderId="40" xfId="0" applyNumberFormat="1" applyFont="1" applyFill="1" applyBorder="1" applyAlignment="1" applyProtection="1">
      <alignment horizontal="left" vertical="center"/>
      <protection locked="0"/>
    </xf>
    <xf numFmtId="0" fontId="24" fillId="0" borderId="0" xfId="0" applyFont="1" applyBorder="1" applyAlignment="1" applyProtection="1">
      <alignment/>
      <protection locked="0"/>
    </xf>
    <xf numFmtId="49" fontId="24" fillId="0" borderId="0" xfId="0" applyNumberFormat="1" applyFont="1" applyBorder="1" applyAlignment="1" applyProtection="1">
      <alignment vertical="center"/>
      <protection locked="0"/>
    </xf>
    <xf numFmtId="172" fontId="6" fillId="3" borderId="17" xfId="0" applyNumberFormat="1" applyFont="1" applyFill="1" applyBorder="1" applyAlignment="1" applyProtection="1">
      <alignment horizontal="right" vertical="center"/>
      <protection locked="0"/>
    </xf>
    <xf numFmtId="172" fontId="5" fillId="3" borderId="17" xfId="0" applyNumberFormat="1" applyFont="1" applyFill="1" applyBorder="1" applyAlignment="1" applyProtection="1">
      <alignment horizontal="right" vertical="center"/>
      <protection locked="0"/>
    </xf>
    <xf numFmtId="0" fontId="5" fillId="3" borderId="37"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protection locked="0"/>
    </xf>
    <xf numFmtId="0" fontId="5" fillId="4" borderId="41" xfId="0" applyFont="1" applyFill="1" applyBorder="1" applyAlignment="1" applyProtection="1">
      <alignment horizontal="center" vertical="center" wrapText="1"/>
      <protection/>
    </xf>
    <xf numFmtId="49" fontId="8" fillId="3" borderId="6" xfId="0" applyNumberFormat="1" applyFont="1" applyFill="1" applyBorder="1" applyAlignment="1" applyProtection="1">
      <alignment vertical="center"/>
      <protection locked="0"/>
    </xf>
    <xf numFmtId="49" fontId="0" fillId="0" borderId="0" xfId="0" applyNumberFormat="1" applyFont="1" applyFill="1" applyAlignment="1" applyProtection="1">
      <alignment vertical="center" wrapText="1"/>
      <protection hidden="1"/>
    </xf>
    <xf numFmtId="49" fontId="0" fillId="0" borderId="42" xfId="0" applyNumberFormat="1" applyFont="1" applyFill="1" applyBorder="1" applyAlignment="1" applyProtection="1">
      <alignment vertical="center"/>
      <protection locked="0"/>
    </xf>
    <xf numFmtId="49" fontId="0" fillId="0" borderId="42" xfId="0" applyNumberFormat="1" applyFont="1" applyFill="1" applyBorder="1" applyAlignment="1" applyProtection="1">
      <alignment vertical="center" wrapText="1"/>
      <protection locked="0"/>
    </xf>
    <xf numFmtId="49" fontId="0" fillId="0" borderId="33" xfId="0" applyNumberFormat="1" applyFont="1" applyFill="1" applyBorder="1" applyAlignment="1" applyProtection="1">
      <alignment vertical="center"/>
      <protection locked="0"/>
    </xf>
    <xf numFmtId="49" fontId="0" fillId="0" borderId="33" xfId="0" applyNumberFormat="1" applyFont="1" applyFill="1" applyBorder="1" applyAlignment="1" applyProtection="1">
      <alignment vertical="center" wrapText="1"/>
      <protection locked="0"/>
    </xf>
    <xf numFmtId="49" fontId="0" fillId="0" borderId="17" xfId="0" applyNumberFormat="1" applyFont="1" applyFill="1" applyBorder="1" applyAlignment="1" applyProtection="1">
      <alignment vertical="center" wrapText="1"/>
      <protection locked="0"/>
    </xf>
    <xf numFmtId="49" fontId="0" fillId="0" borderId="1" xfId="0" applyNumberFormat="1" applyFont="1" applyFill="1" applyBorder="1" applyAlignment="1" applyProtection="1">
      <alignment vertical="center"/>
      <protection locked="0"/>
    </xf>
    <xf numFmtId="49" fontId="0" fillId="0" borderId="1" xfId="0" applyNumberFormat="1" applyFont="1" applyFill="1" applyBorder="1" applyAlignment="1" applyProtection="1">
      <alignment vertical="center" wrapText="1"/>
      <protection locked="0"/>
    </xf>
    <xf numFmtId="49" fontId="0" fillId="0" borderId="6" xfId="0" applyNumberFormat="1" applyFont="1" applyFill="1" applyBorder="1" applyAlignment="1" applyProtection="1">
      <alignment vertical="center" wrapText="1"/>
      <protection locked="0"/>
    </xf>
    <xf numFmtId="0" fontId="5" fillId="3" borderId="16" xfId="0" applyFont="1" applyFill="1" applyBorder="1" applyAlignment="1" applyProtection="1">
      <alignment vertical="top"/>
      <protection locked="0"/>
    </xf>
    <xf numFmtId="0" fontId="30" fillId="2" borderId="17" xfId="0" applyFont="1" applyFill="1" applyBorder="1" applyAlignment="1" applyProtection="1">
      <alignment/>
      <protection locked="0"/>
    </xf>
    <xf numFmtId="0" fontId="31" fillId="2" borderId="17" xfId="0" applyFont="1" applyFill="1" applyBorder="1" applyAlignment="1" applyProtection="1">
      <alignment/>
      <protection locked="0"/>
    </xf>
    <xf numFmtId="0" fontId="31" fillId="2" borderId="17" xfId="0" applyFont="1" applyFill="1" applyBorder="1" applyAlignment="1" applyProtection="1">
      <alignment/>
      <protection locked="0"/>
    </xf>
    <xf numFmtId="172" fontId="0" fillId="3" borderId="17" xfId="0" applyNumberFormat="1" applyFont="1" applyFill="1" applyBorder="1" applyAlignment="1" applyProtection="1">
      <alignment horizontal="right" vertical="center"/>
      <protection locked="0"/>
    </xf>
    <xf numFmtId="191" fontId="0" fillId="3" borderId="17" xfId="0" applyNumberFormat="1" applyFont="1" applyFill="1" applyBorder="1" applyAlignment="1" applyProtection="1">
      <alignment horizontal="right" vertical="center"/>
      <protection locked="0"/>
    </xf>
    <xf numFmtId="0" fontId="33" fillId="2" borderId="0" xfId="0" applyFont="1" applyFill="1" applyAlignment="1" applyProtection="1">
      <alignment vertical="center"/>
      <protection locked="0"/>
    </xf>
    <xf numFmtId="0" fontId="31" fillId="2" borderId="0" xfId="0" applyFont="1" applyFill="1" applyAlignment="1" applyProtection="1">
      <alignment vertical="center"/>
      <protection locked="0"/>
    </xf>
    <xf numFmtId="0" fontId="34" fillId="2" borderId="0" xfId="0" applyFont="1" applyFill="1" applyAlignment="1" applyProtection="1">
      <alignment vertical="center"/>
      <protection locked="0"/>
    </xf>
    <xf numFmtId="49" fontId="0" fillId="0" borderId="17" xfId="0" applyNumberFormat="1" applyFont="1" applyBorder="1" applyAlignment="1" applyProtection="1">
      <alignment horizontal="center" vertical="center"/>
      <protection locked="0"/>
    </xf>
    <xf numFmtId="0" fontId="30" fillId="0" borderId="0" xfId="0" applyFont="1" applyFill="1" applyBorder="1" applyAlignment="1" applyProtection="1">
      <alignment/>
      <protection locked="0"/>
    </xf>
    <xf numFmtId="0" fontId="30" fillId="2" borderId="0" xfId="0" applyFont="1" applyFill="1" applyBorder="1" applyAlignment="1" applyProtection="1">
      <alignment/>
      <protection locked="0"/>
    </xf>
    <xf numFmtId="0" fontId="31" fillId="2" borderId="0" xfId="0" applyFont="1" applyFill="1" applyBorder="1" applyAlignment="1" applyProtection="1">
      <alignment/>
      <protection locked="0"/>
    </xf>
    <xf numFmtId="0" fontId="31" fillId="2" borderId="43" xfId="0" applyFont="1" applyFill="1" applyBorder="1" applyAlignment="1" applyProtection="1">
      <alignment/>
      <protection locked="0"/>
    </xf>
    <xf numFmtId="0" fontId="31" fillId="2" borderId="43" xfId="0" applyFont="1" applyFill="1" applyBorder="1" applyAlignment="1" applyProtection="1">
      <alignment/>
      <protection locked="0"/>
    </xf>
    <xf numFmtId="0" fontId="30" fillId="2" borderId="44" xfId="0" applyFont="1" applyFill="1" applyBorder="1" applyAlignment="1" applyProtection="1">
      <alignment/>
      <protection locked="0"/>
    </xf>
    <xf numFmtId="0" fontId="8" fillId="0" borderId="0" xfId="0" applyFont="1" applyFill="1" applyBorder="1" applyAlignment="1" applyProtection="1">
      <alignment/>
      <protection locked="0"/>
    </xf>
    <xf numFmtId="0" fontId="8" fillId="2" borderId="0" xfId="0" applyFont="1" applyFill="1" applyBorder="1" applyAlignment="1" applyProtection="1">
      <alignment/>
      <protection locked="0"/>
    </xf>
    <xf numFmtId="0" fontId="0" fillId="2" borderId="0" xfId="0" applyFont="1" applyFill="1" applyBorder="1" applyAlignment="1" applyProtection="1">
      <alignment/>
      <protection locked="0"/>
    </xf>
    <xf numFmtId="0" fontId="0" fillId="2" borderId="43" xfId="0" applyFont="1" applyFill="1" applyBorder="1" applyAlignment="1" applyProtection="1">
      <alignment/>
      <protection locked="0"/>
    </xf>
    <xf numFmtId="195" fontId="34" fillId="0" borderId="0" xfId="0" applyNumberFormat="1" applyFont="1" applyFill="1" applyBorder="1" applyAlignment="1" applyProtection="1">
      <alignment horizontal="right"/>
      <protection locked="0"/>
    </xf>
    <xf numFmtId="195" fontId="34" fillId="0" borderId="0" xfId="0" applyNumberFormat="1" applyFont="1" applyFill="1" applyBorder="1" applyAlignment="1" applyProtection="1">
      <alignment/>
      <protection locked="0"/>
    </xf>
    <xf numFmtId="195" fontId="34" fillId="0" borderId="0" xfId="0" applyNumberFormat="1" applyFont="1" applyFill="1" applyBorder="1" applyAlignment="1" applyProtection="1">
      <alignment/>
      <protection locked="0"/>
    </xf>
    <xf numFmtId="195" fontId="34" fillId="0" borderId="43" xfId="0" applyNumberFormat="1" applyFont="1" applyFill="1" applyBorder="1" applyAlignment="1" applyProtection="1">
      <alignment/>
      <protection locked="0"/>
    </xf>
    <xf numFmtId="195" fontId="34" fillId="0" borderId="44" xfId="0" applyNumberFormat="1" applyFont="1" applyFill="1" applyBorder="1" applyAlignment="1" applyProtection="1">
      <alignment/>
      <protection locked="0"/>
    </xf>
    <xf numFmtId="0" fontId="8" fillId="0" borderId="45" xfId="0" applyFont="1" applyFill="1" applyBorder="1" applyAlignment="1" applyProtection="1">
      <alignment/>
      <protection locked="0"/>
    </xf>
    <xf numFmtId="0" fontId="8" fillId="0" borderId="46" xfId="0" applyFont="1" applyFill="1" applyBorder="1" applyAlignment="1" applyProtection="1">
      <alignment/>
      <protection locked="0"/>
    </xf>
    <xf numFmtId="0" fontId="8" fillId="0" borderId="17" xfId="0" applyFont="1" applyBorder="1" applyAlignment="1" applyProtection="1">
      <alignment/>
      <protection locked="0"/>
    </xf>
    <xf numFmtId="0" fontId="0" fillId="0" borderId="17" xfId="0" applyBorder="1" applyAlignment="1" applyProtection="1">
      <alignment/>
      <protection locked="0"/>
    </xf>
    <xf numFmtId="49" fontId="5"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wrapText="1"/>
      <protection locked="0"/>
    </xf>
    <xf numFmtId="49" fontId="5" fillId="0" borderId="0" xfId="0" applyNumberFormat="1" applyFont="1" applyFill="1" applyBorder="1" applyAlignment="1" applyProtection="1">
      <alignment/>
      <protection locked="0"/>
    </xf>
    <xf numFmtId="172" fontId="5" fillId="0" borderId="0" xfId="0" applyNumberFormat="1" applyFont="1" applyFill="1" applyBorder="1" applyAlignment="1" applyProtection="1">
      <alignment/>
      <protection locked="0"/>
    </xf>
    <xf numFmtId="195" fontId="0" fillId="0" borderId="0" xfId="0" applyNumberFormat="1" applyAlignment="1" applyProtection="1">
      <alignment/>
      <protection locked="0"/>
    </xf>
    <xf numFmtId="195" fontId="0" fillId="3" borderId="17" xfId="0" applyNumberFormat="1" applyFont="1" applyFill="1" applyBorder="1" applyAlignment="1" applyProtection="1">
      <alignment/>
      <protection locked="0"/>
    </xf>
    <xf numFmtId="195" fontId="0" fillId="3" borderId="17" xfId="0" applyNumberFormat="1" applyFill="1" applyBorder="1" applyAlignment="1" applyProtection="1">
      <alignment/>
      <protection locked="0"/>
    </xf>
    <xf numFmtId="0" fontId="5" fillId="0" borderId="0" xfId="0" applyFont="1" applyFill="1" applyBorder="1" applyAlignment="1" applyProtection="1">
      <alignment wrapText="1"/>
      <protection locked="0"/>
    </xf>
    <xf numFmtId="0" fontId="5" fillId="0" borderId="32" xfId="0" applyFont="1" applyBorder="1" applyAlignment="1" applyProtection="1">
      <alignment/>
      <protection locked="0"/>
    </xf>
    <xf numFmtId="0" fontId="31" fillId="2" borderId="0" xfId="0" applyFont="1" applyFill="1" applyBorder="1" applyAlignment="1" applyProtection="1">
      <alignment/>
      <protection locked="0"/>
    </xf>
    <xf numFmtId="0" fontId="30" fillId="2" borderId="0" xfId="0" applyFont="1" applyFill="1" applyBorder="1" applyAlignment="1" applyProtection="1">
      <alignment/>
      <protection locked="0"/>
    </xf>
    <xf numFmtId="0" fontId="16" fillId="0" borderId="0" xfId="0" applyFont="1" applyFill="1" applyBorder="1" applyAlignment="1" applyProtection="1">
      <alignment/>
      <protection locked="0"/>
    </xf>
    <xf numFmtId="0" fontId="31" fillId="0" borderId="0" xfId="0" applyFont="1" applyFill="1" applyBorder="1" applyAlignment="1" applyProtection="1">
      <alignment horizontal="center"/>
      <protection locked="0"/>
    </xf>
    <xf numFmtId="196" fontId="6" fillId="0" borderId="0" xfId="0" applyNumberFormat="1" applyFont="1" applyFill="1" applyBorder="1" applyAlignment="1" applyProtection="1">
      <alignment horizontal="right" vertical="center"/>
      <protection locked="0"/>
    </xf>
    <xf numFmtId="0" fontId="31" fillId="0" borderId="0" xfId="0" applyFont="1" applyFill="1" applyBorder="1" applyAlignment="1" applyProtection="1">
      <alignment/>
      <protection locked="0"/>
    </xf>
    <xf numFmtId="196" fontId="5" fillId="0" borderId="0" xfId="0" applyNumberFormat="1" applyFont="1" applyFill="1" applyBorder="1" applyAlignment="1" applyProtection="1">
      <alignment horizontal="right" vertical="center"/>
      <protection locked="0"/>
    </xf>
    <xf numFmtId="0" fontId="31" fillId="0" borderId="0" xfId="0" applyFont="1" applyFill="1" applyBorder="1" applyAlignment="1" applyProtection="1">
      <alignment/>
      <protection locked="0"/>
    </xf>
    <xf numFmtId="0" fontId="30" fillId="0" borderId="0" xfId="0" applyFont="1" applyFill="1" applyBorder="1" applyAlignment="1" applyProtection="1">
      <alignment/>
      <protection locked="0"/>
    </xf>
    <xf numFmtId="191" fontId="5" fillId="0" borderId="0" xfId="0" applyNumberFormat="1" applyFont="1" applyFill="1" applyBorder="1" applyAlignment="1" applyProtection="1">
      <alignment horizontal="right" vertical="center"/>
      <protection locked="0"/>
    </xf>
    <xf numFmtId="49" fontId="5" fillId="0" borderId="0"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protection/>
    </xf>
    <xf numFmtId="0" fontId="5" fillId="0" borderId="0" xfId="0" applyFont="1" applyFill="1" applyBorder="1" applyAlignment="1" applyProtection="1">
      <alignment wrapText="1"/>
      <protection/>
    </xf>
    <xf numFmtId="49" fontId="5" fillId="0" borderId="0" xfId="0" applyNumberFormat="1" applyFont="1" applyFill="1" applyBorder="1" applyAlignment="1" applyProtection="1">
      <alignment/>
      <protection/>
    </xf>
    <xf numFmtId="172" fontId="5" fillId="0" borderId="0" xfId="0" applyNumberFormat="1" applyFont="1" applyFill="1" applyBorder="1" applyAlignment="1" applyProtection="1">
      <alignment/>
      <protection/>
    </xf>
    <xf numFmtId="172" fontId="5" fillId="0" borderId="43" xfId="0" applyNumberFormat="1" applyFont="1" applyFill="1" applyBorder="1" applyAlignment="1" applyProtection="1">
      <alignment horizontal="right" vertical="center"/>
      <protection locked="0"/>
    </xf>
    <xf numFmtId="195" fontId="0" fillId="3" borderId="47" xfId="0" applyNumberFormat="1" applyFont="1" applyFill="1" applyBorder="1" applyAlignment="1" applyProtection="1">
      <alignment horizontal="right"/>
      <protection locked="0"/>
    </xf>
    <xf numFmtId="195" fontId="35" fillId="0" borderId="45" xfId="0" applyNumberFormat="1" applyFont="1" applyFill="1" applyBorder="1" applyAlignment="1" applyProtection="1">
      <alignment horizontal="right"/>
      <protection locked="0"/>
    </xf>
    <xf numFmtId="195" fontId="0" fillId="3" borderId="37" xfId="0" applyNumberFormat="1" applyFont="1" applyFill="1" applyBorder="1" applyAlignment="1" applyProtection="1">
      <alignment horizontal="right"/>
      <protection locked="0"/>
    </xf>
    <xf numFmtId="195" fontId="35" fillId="0" borderId="0" xfId="0" applyNumberFormat="1" applyFont="1" applyFill="1" applyBorder="1" applyAlignment="1" applyProtection="1">
      <alignment horizontal="right"/>
      <protection locked="0"/>
    </xf>
    <xf numFmtId="195" fontId="0" fillId="3" borderId="17" xfId="0" applyNumberFormat="1" applyFont="1" applyFill="1" applyBorder="1" applyAlignment="1" applyProtection="1">
      <alignment horizontal="right"/>
      <protection locked="0"/>
    </xf>
    <xf numFmtId="195" fontId="35" fillId="0" borderId="43" xfId="0" applyNumberFormat="1" applyFont="1" applyFill="1" applyBorder="1" applyAlignment="1" applyProtection="1">
      <alignment horizontal="right"/>
      <protection locked="0"/>
    </xf>
    <xf numFmtId="195" fontId="0" fillId="3" borderId="48" xfId="0" applyNumberFormat="1" applyFont="1" applyFill="1" applyBorder="1" applyAlignment="1" applyProtection="1">
      <alignment horizontal="right"/>
      <protection locked="0"/>
    </xf>
    <xf numFmtId="195" fontId="0" fillId="3" borderId="49" xfId="0" applyNumberFormat="1" applyFont="1" applyFill="1" applyBorder="1" applyAlignment="1" applyProtection="1">
      <alignment horizontal="right"/>
      <protection locked="0"/>
    </xf>
    <xf numFmtId="195" fontId="35" fillId="0" borderId="46" xfId="0" applyNumberFormat="1" applyFont="1" applyFill="1" applyBorder="1" applyAlignment="1" applyProtection="1">
      <alignment horizontal="right"/>
      <protection locked="0"/>
    </xf>
    <xf numFmtId="0" fontId="8" fillId="4" borderId="47" xfId="0" applyFont="1" applyFill="1" applyBorder="1" applyAlignment="1" applyProtection="1">
      <alignment/>
      <protection locked="0"/>
    </xf>
    <xf numFmtId="0" fontId="8" fillId="4" borderId="37" xfId="0" applyFont="1" applyFill="1" applyBorder="1" applyAlignment="1" applyProtection="1">
      <alignment/>
      <protection locked="0"/>
    </xf>
    <xf numFmtId="0" fontId="0" fillId="4" borderId="17" xfId="0" applyFont="1" applyFill="1" applyBorder="1" applyAlignment="1" applyProtection="1">
      <alignment/>
      <protection locked="0"/>
    </xf>
    <xf numFmtId="0" fontId="8" fillId="4" borderId="17" xfId="0" applyFont="1" applyFill="1" applyBorder="1" applyAlignment="1" applyProtection="1">
      <alignment/>
      <protection locked="0"/>
    </xf>
    <xf numFmtId="0" fontId="0" fillId="4" borderId="48" xfId="0" applyFont="1" applyFill="1" applyBorder="1" applyAlignment="1" applyProtection="1">
      <alignment/>
      <protection locked="0"/>
    </xf>
    <xf numFmtId="0" fontId="8" fillId="4" borderId="49" xfId="0" applyFont="1" applyFill="1" applyBorder="1" applyAlignment="1" applyProtection="1">
      <alignment/>
      <protection locked="0"/>
    </xf>
    <xf numFmtId="0" fontId="8" fillId="2" borderId="17" xfId="0" applyFont="1" applyFill="1" applyBorder="1" applyAlignment="1" applyProtection="1">
      <alignment/>
      <protection locked="0"/>
    </xf>
    <xf numFmtId="0" fontId="0" fillId="2" borderId="17" xfId="0" applyFont="1" applyFill="1" applyBorder="1" applyAlignment="1" applyProtection="1">
      <alignment/>
      <protection locked="0"/>
    </xf>
    <xf numFmtId="0" fontId="36" fillId="2" borderId="17" xfId="0" applyFont="1" applyFill="1" applyBorder="1" applyAlignment="1" applyProtection="1">
      <alignment horizontal="center"/>
      <protection locked="0"/>
    </xf>
    <xf numFmtId="195" fontId="0" fillId="3" borderId="17" xfId="20" applyNumberFormat="1" applyFont="1" applyFill="1" applyBorder="1" applyAlignment="1" applyProtection="1">
      <alignment horizontal="right"/>
      <protection locked="0"/>
    </xf>
    <xf numFmtId="0" fontId="8" fillId="2" borderId="17" xfId="0" applyFont="1" applyFill="1" applyBorder="1" applyAlignment="1" applyProtection="1">
      <alignment vertical="center"/>
      <protection locked="0"/>
    </xf>
    <xf numFmtId="0" fontId="8" fillId="2" borderId="0" xfId="0" applyFont="1" applyFill="1" applyAlignment="1" applyProtection="1">
      <alignment vertical="center"/>
      <protection locked="0"/>
    </xf>
    <xf numFmtId="49" fontId="0" fillId="0" borderId="17" xfId="0" applyNumberFormat="1" applyFont="1" applyBorder="1" applyAlignment="1" applyProtection="1">
      <alignment horizontal="center" vertical="center"/>
      <protection locked="0"/>
    </xf>
    <xf numFmtId="172" fontId="37" fillId="3" borderId="17" xfId="0" applyNumberFormat="1" applyFont="1" applyFill="1" applyBorder="1" applyAlignment="1" applyProtection="1">
      <alignment horizontal="right" vertical="center"/>
      <protection locked="0"/>
    </xf>
    <xf numFmtId="0" fontId="0" fillId="2" borderId="17" xfId="0" applyFont="1" applyFill="1" applyBorder="1" applyAlignment="1" applyProtection="1">
      <alignment vertical="center"/>
      <protection locked="0"/>
    </xf>
    <xf numFmtId="0" fontId="0" fillId="2" borderId="0" xfId="0" applyFont="1" applyFill="1" applyAlignment="1" applyProtection="1">
      <alignment vertical="center"/>
      <protection locked="0"/>
    </xf>
    <xf numFmtId="195" fontId="0" fillId="3" borderId="17" xfId="0" applyNumberFormat="1" applyFont="1" applyFill="1" applyBorder="1" applyAlignment="1" applyProtection="1">
      <alignment horizontal="right" vertical="center"/>
      <protection locked="0"/>
    </xf>
    <xf numFmtId="0" fontId="8" fillId="2" borderId="43" xfId="0" applyFont="1" applyFill="1" applyBorder="1" applyAlignment="1" applyProtection="1">
      <alignment vertical="center"/>
      <protection locked="0"/>
    </xf>
    <xf numFmtId="195" fontId="0" fillId="3" borderId="37" xfId="0" applyNumberFormat="1" applyFont="1" applyFill="1" applyBorder="1" applyAlignment="1" applyProtection="1">
      <alignment horizontal="right" vertical="center"/>
      <protection locked="0"/>
    </xf>
    <xf numFmtId="195" fontId="0" fillId="3" borderId="47" xfId="0" applyNumberFormat="1" applyFont="1" applyFill="1" applyBorder="1" applyAlignment="1" applyProtection="1">
      <alignment horizontal="right" vertical="center"/>
      <protection locked="0"/>
    </xf>
    <xf numFmtId="195" fontId="0" fillId="3" borderId="47" xfId="0" applyNumberFormat="1" applyFont="1" applyFill="1" applyBorder="1" applyAlignment="1" applyProtection="1">
      <alignment vertical="center"/>
      <protection locked="0"/>
    </xf>
    <xf numFmtId="195" fontId="0" fillId="3" borderId="49" xfId="0" applyNumberFormat="1" applyFont="1" applyFill="1" applyBorder="1" applyAlignment="1" applyProtection="1">
      <alignment horizontal="right" vertical="center"/>
      <protection locked="0"/>
    </xf>
    <xf numFmtId="195" fontId="0" fillId="3" borderId="50" xfId="0" applyNumberFormat="1" applyFont="1" applyFill="1" applyBorder="1" applyAlignment="1" applyProtection="1">
      <alignment horizontal="right" vertical="center"/>
      <protection locked="0"/>
    </xf>
    <xf numFmtId="195" fontId="0" fillId="3" borderId="37" xfId="0" applyNumberFormat="1" applyFont="1" applyFill="1" applyBorder="1" applyAlignment="1" applyProtection="1">
      <alignment/>
      <protection locked="0"/>
    </xf>
    <xf numFmtId="195" fontId="0" fillId="3" borderId="37" xfId="0" applyNumberFormat="1" applyFill="1" applyBorder="1" applyAlignment="1" applyProtection="1">
      <alignment/>
      <protection locked="0"/>
    </xf>
    <xf numFmtId="195" fontId="0" fillId="3" borderId="47" xfId="0" applyNumberFormat="1" applyFont="1" applyFill="1" applyBorder="1" applyAlignment="1" applyProtection="1">
      <alignment/>
      <protection locked="0"/>
    </xf>
    <xf numFmtId="195" fontId="0" fillId="3" borderId="47" xfId="0" applyNumberFormat="1" applyFill="1" applyBorder="1" applyAlignment="1" applyProtection="1">
      <alignment/>
      <protection locked="0"/>
    </xf>
    <xf numFmtId="195" fontId="0" fillId="3" borderId="48" xfId="0" applyNumberFormat="1" applyFont="1" applyFill="1" applyBorder="1" applyAlignment="1" applyProtection="1">
      <alignment/>
      <protection locked="0"/>
    </xf>
    <xf numFmtId="195" fontId="0" fillId="3" borderId="48" xfId="0" applyNumberFormat="1" applyFill="1" applyBorder="1" applyAlignment="1" applyProtection="1">
      <alignment/>
      <protection locked="0"/>
    </xf>
    <xf numFmtId="195" fontId="0" fillId="0" borderId="0" xfId="0" applyNumberFormat="1" applyFont="1" applyFill="1" applyBorder="1" applyAlignment="1" applyProtection="1">
      <alignment/>
      <protection locked="0"/>
    </xf>
    <xf numFmtId="195" fontId="0" fillId="0" borderId="0" xfId="0" applyNumberFormat="1" applyFill="1" applyBorder="1" applyAlignment="1" applyProtection="1">
      <alignment/>
      <protection locked="0"/>
    </xf>
    <xf numFmtId="0" fontId="0" fillId="0" borderId="0" xfId="0" applyFill="1" applyBorder="1" applyAlignment="1" applyProtection="1">
      <alignment/>
      <protection locked="0"/>
    </xf>
    <xf numFmtId="0" fontId="34" fillId="0" borderId="0" xfId="0" applyFont="1" applyFill="1" applyAlignment="1" applyProtection="1">
      <alignment vertical="center"/>
      <protection locked="0"/>
    </xf>
    <xf numFmtId="0" fontId="34" fillId="2"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49" fontId="5"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33" fillId="2" borderId="43" xfId="0" applyFont="1" applyFill="1" applyBorder="1" applyAlignment="1" applyProtection="1">
      <alignment vertical="center"/>
      <protection locked="0"/>
    </xf>
    <xf numFmtId="49" fontId="0" fillId="0" borderId="16" xfId="0" applyNumberFormat="1" applyFont="1" applyBorder="1" applyAlignment="1" applyProtection="1">
      <alignment horizontal="center" vertical="center"/>
      <protection locked="0"/>
    </xf>
    <xf numFmtId="0" fontId="0" fillId="2" borderId="16"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195" fontId="0" fillId="3" borderId="48"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vertical="center" wrapText="1" shrinkToFit="1"/>
      <protection locked="0"/>
    </xf>
    <xf numFmtId="0" fontId="11" fillId="0" borderId="0" xfId="0" applyFont="1" applyFill="1" applyBorder="1" applyAlignment="1" applyProtection="1">
      <alignment vertical="center" wrapText="1" shrinkToFit="1"/>
      <protection locked="0"/>
    </xf>
    <xf numFmtId="0" fontId="5" fillId="0" borderId="0" xfId="0" applyFont="1" applyFill="1" applyBorder="1" applyAlignment="1" applyProtection="1">
      <alignment horizontal="left"/>
      <protection locked="0"/>
    </xf>
    <xf numFmtId="0" fontId="5" fillId="0" borderId="0" xfId="0" applyFont="1" applyFill="1" applyBorder="1" applyAlignment="1" applyProtection="1">
      <alignment horizontal="left" wrapText="1"/>
      <protection locked="0"/>
    </xf>
    <xf numFmtId="0" fontId="5" fillId="0" borderId="0" xfId="0" applyFont="1" applyFill="1" applyBorder="1" applyAlignment="1" applyProtection="1">
      <alignment horizontal="center"/>
      <protection locked="0"/>
    </xf>
    <xf numFmtId="49" fontId="11"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center"/>
      <protection locked="0"/>
    </xf>
    <xf numFmtId="0" fontId="0" fillId="2" borderId="16" xfId="0" applyFont="1" applyFill="1" applyBorder="1" applyAlignment="1" applyProtection="1">
      <alignment horizontal="center"/>
      <protection locked="0"/>
    </xf>
    <xf numFmtId="49" fontId="5" fillId="0" borderId="16" xfId="0" applyNumberFormat="1" applyFont="1" applyBorder="1" applyAlignment="1" applyProtection="1">
      <alignment horizontal="center" vertical="center"/>
      <protection locked="0"/>
    </xf>
    <xf numFmtId="0" fontId="5" fillId="4" borderId="48" xfId="0" applyFont="1" applyFill="1" applyBorder="1" applyAlignment="1" applyProtection="1">
      <alignment horizontal="center" vertical="center" wrapText="1"/>
      <protection/>
    </xf>
    <xf numFmtId="195" fontId="0" fillId="3" borderId="47" xfId="0" applyNumberFormat="1" applyFont="1" applyFill="1" applyBorder="1" applyAlignment="1" applyProtection="1">
      <alignment horizontal="right"/>
      <protection locked="0"/>
    </xf>
    <xf numFmtId="191" fontId="0" fillId="3" borderId="17" xfId="0" applyNumberFormat="1" applyFont="1" applyFill="1" applyBorder="1" applyAlignment="1" applyProtection="1">
      <alignment horizontal="right"/>
      <protection locked="0"/>
    </xf>
    <xf numFmtId="0" fontId="30" fillId="2" borderId="43" xfId="0" applyFont="1" applyFill="1" applyBorder="1" applyAlignment="1" applyProtection="1">
      <alignment/>
      <protection locked="0"/>
    </xf>
    <xf numFmtId="0" fontId="31" fillId="2" borderId="44" xfId="0" applyFont="1" applyFill="1" applyBorder="1" applyAlignment="1" applyProtection="1">
      <alignment/>
      <protection locked="0"/>
    </xf>
    <xf numFmtId="0" fontId="8" fillId="4" borderId="0" xfId="0" applyFont="1" applyFill="1" applyBorder="1" applyAlignment="1" applyProtection="1">
      <alignment/>
      <protection locked="0"/>
    </xf>
    <xf numFmtId="0" fontId="8" fillId="4" borderId="44" xfId="0" applyFont="1" applyFill="1" applyBorder="1" applyAlignment="1" applyProtection="1">
      <alignment/>
      <protection locked="0"/>
    </xf>
    <xf numFmtId="0" fontId="0" fillId="4" borderId="44" xfId="0" applyFont="1" applyFill="1" applyBorder="1" applyAlignment="1" applyProtection="1">
      <alignment/>
      <protection locked="0"/>
    </xf>
    <xf numFmtId="195" fontId="0" fillId="3" borderId="49" xfId="0" applyNumberFormat="1" applyFill="1" applyBorder="1" applyAlignment="1" applyProtection="1">
      <alignment/>
      <protection locked="0"/>
    </xf>
    <xf numFmtId="0" fontId="1" fillId="0" borderId="32" xfId="0" applyFont="1" applyBorder="1" applyAlignment="1" applyProtection="1">
      <alignment/>
      <protection/>
    </xf>
    <xf numFmtId="0" fontId="5" fillId="0" borderId="32" xfId="0" applyFont="1" applyBorder="1" applyAlignment="1" applyProtection="1">
      <alignment/>
      <protection/>
    </xf>
    <xf numFmtId="0" fontId="0" fillId="0" borderId="32" xfId="0" applyBorder="1" applyAlignment="1">
      <alignment/>
    </xf>
    <xf numFmtId="3" fontId="0" fillId="3" borderId="17" xfId="0" applyNumberFormat="1" applyFill="1" applyBorder="1" applyAlignment="1" applyProtection="1">
      <alignment/>
      <protection locked="0"/>
    </xf>
    <xf numFmtId="3" fontId="0" fillId="3" borderId="37" xfId="0" applyNumberFormat="1" applyFill="1" applyBorder="1" applyAlignment="1" applyProtection="1">
      <alignment/>
      <protection locked="0"/>
    </xf>
    <xf numFmtId="195" fontId="0" fillId="3" borderId="17" xfId="0" applyNumberFormat="1" applyFont="1" applyFill="1" applyBorder="1" applyAlignment="1" applyProtection="1">
      <alignment horizontal="center"/>
      <protection locked="0"/>
    </xf>
    <xf numFmtId="0" fontId="26" fillId="0" borderId="0" xfId="0" applyFont="1" applyBorder="1" applyAlignment="1" applyProtection="1">
      <alignment/>
      <protection locked="0"/>
    </xf>
    <xf numFmtId="0" fontId="0" fillId="0" borderId="0" xfId="0" applyFont="1" applyBorder="1" applyAlignment="1" applyProtection="1">
      <alignment/>
      <protection locked="0"/>
    </xf>
    <xf numFmtId="195" fontId="0" fillId="5" borderId="17" xfId="0" applyNumberFormat="1" applyFont="1" applyFill="1" applyBorder="1" applyAlignment="1" applyProtection="1">
      <alignment horizontal="right" vertical="center"/>
      <protection locked="0"/>
    </xf>
    <xf numFmtId="195" fontId="0" fillId="5" borderId="47" xfId="0" applyNumberFormat="1" applyFont="1" applyFill="1" applyBorder="1" applyAlignment="1" applyProtection="1">
      <alignment horizontal="right" vertical="center"/>
      <protection locked="0"/>
    </xf>
    <xf numFmtId="195" fontId="0" fillId="5" borderId="37" xfId="0" applyNumberFormat="1" applyFont="1" applyFill="1" applyBorder="1" applyAlignment="1" applyProtection="1">
      <alignment horizontal="right" vertical="center"/>
      <protection locked="0"/>
    </xf>
    <xf numFmtId="172" fontId="0" fillId="5" borderId="17"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vertical="top"/>
      <protection locked="0"/>
    </xf>
    <xf numFmtId="0" fontId="5" fillId="3" borderId="33" xfId="0" applyFont="1" applyFill="1" applyBorder="1" applyAlignment="1" applyProtection="1">
      <alignment vertical="top"/>
      <protection locked="0"/>
    </xf>
    <xf numFmtId="195" fontId="0" fillId="3" borderId="1" xfId="0" applyNumberFormat="1" applyFill="1" applyBorder="1" applyAlignment="1" applyProtection="1">
      <alignment/>
      <protection locked="0"/>
    </xf>
    <xf numFmtId="195" fontId="5" fillId="0" borderId="0" xfId="0" applyNumberFormat="1" applyFont="1" applyAlignment="1" applyProtection="1">
      <alignment/>
      <protection locked="0"/>
    </xf>
    <xf numFmtId="195" fontId="5" fillId="0" borderId="0" xfId="0" applyNumberFormat="1" applyFont="1" applyBorder="1" applyAlignment="1" applyProtection="1">
      <alignment/>
      <protection locked="0"/>
    </xf>
    <xf numFmtId="0" fontId="0" fillId="0" borderId="0" xfId="0" applyFont="1" applyFill="1" applyAlignment="1" applyProtection="1">
      <alignment vertical="center"/>
      <protection locked="0"/>
    </xf>
    <xf numFmtId="49" fontId="0" fillId="0" borderId="17" xfId="0" applyNumberFormat="1" applyFont="1" applyFill="1" applyBorder="1" applyAlignment="1" applyProtection="1">
      <alignment horizontal="center" vertical="center"/>
      <protection locked="0"/>
    </xf>
    <xf numFmtId="0" fontId="36" fillId="0" borderId="17" xfId="0" applyFont="1" applyFill="1" applyBorder="1" applyAlignment="1" applyProtection="1">
      <alignment horizontal="center"/>
      <protection locked="0"/>
    </xf>
    <xf numFmtId="0" fontId="0" fillId="0" borderId="17" xfId="0" applyFill="1" applyBorder="1" applyAlignment="1" applyProtection="1">
      <alignment/>
      <protection locked="0"/>
    </xf>
    <xf numFmtId="49" fontId="8" fillId="0" borderId="17" xfId="0" applyNumberFormat="1" applyFont="1" applyBorder="1" applyAlignment="1" applyProtection="1">
      <alignment vertical="center"/>
      <protection/>
    </xf>
    <xf numFmtId="49" fontId="8" fillId="0" borderId="51" xfId="0" applyNumberFormat="1" applyFont="1" applyBorder="1" applyAlignment="1" applyProtection="1">
      <alignment vertical="center"/>
      <protection/>
    </xf>
    <xf numFmtId="49" fontId="0" fillId="0" borderId="17" xfId="0" applyNumberFormat="1" applyFont="1" applyBorder="1" applyAlignment="1" applyProtection="1">
      <alignment vertical="center" wrapText="1"/>
      <protection/>
    </xf>
    <xf numFmtId="0" fontId="0" fillId="0" borderId="9" xfId="0" applyBorder="1" applyAlignment="1" applyProtection="1">
      <alignment vertical="center" wrapText="1"/>
      <protection/>
    </xf>
    <xf numFmtId="49" fontId="8" fillId="0" borderId="33" xfId="0" applyNumberFormat="1" applyFont="1" applyBorder="1" applyAlignment="1" applyProtection="1">
      <alignment vertical="center"/>
      <protection/>
    </xf>
    <xf numFmtId="49" fontId="0" fillId="0" borderId="51" xfId="0" applyNumberFormat="1" applyFont="1" applyFill="1" applyBorder="1" applyAlignment="1" applyProtection="1">
      <alignment vertical="center" wrapText="1"/>
      <protection/>
    </xf>
    <xf numFmtId="0" fontId="0" fillId="0" borderId="52" xfId="0" applyFill="1" applyBorder="1" applyAlignment="1" applyProtection="1">
      <alignment vertical="center" wrapText="1"/>
      <protection/>
    </xf>
    <xf numFmtId="49" fontId="0" fillId="0" borderId="3" xfId="0" applyNumberFormat="1" applyFont="1" applyBorder="1" applyAlignment="1" applyProtection="1">
      <alignment vertical="center"/>
      <protection hidden="1"/>
    </xf>
    <xf numFmtId="0" fontId="13" fillId="0" borderId="0" xfId="0" applyFont="1" applyBorder="1" applyAlignment="1" applyProtection="1">
      <alignment horizontal="center" vertical="top" wrapText="1"/>
      <protection/>
    </xf>
    <xf numFmtId="0" fontId="0" fillId="0" borderId="0" xfId="0" applyAlignment="1" applyProtection="1">
      <alignment horizontal="center" wrapText="1"/>
      <protection/>
    </xf>
    <xf numFmtId="49" fontId="0" fillId="0" borderId="53" xfId="0" applyNumberFormat="1" applyFont="1" applyBorder="1" applyAlignment="1" applyProtection="1">
      <alignment vertical="center" wrapText="1"/>
      <protection/>
    </xf>
    <xf numFmtId="0" fontId="0" fillId="0" borderId="38" xfId="0" applyBorder="1" applyAlignment="1" applyProtection="1">
      <alignment vertical="center" wrapText="1"/>
      <protection/>
    </xf>
    <xf numFmtId="49" fontId="8" fillId="0" borderId="18" xfId="0" applyNumberFormat="1" applyFont="1" applyBorder="1" applyAlignment="1" applyProtection="1">
      <alignment vertical="center" wrapText="1"/>
      <protection/>
    </xf>
    <xf numFmtId="0" fontId="0" fillId="0" borderId="54" xfId="0" applyBorder="1" applyAlignment="1" applyProtection="1">
      <alignment vertical="center" wrapText="1"/>
      <protection/>
    </xf>
    <xf numFmtId="49" fontId="0" fillId="4" borderId="7" xfId="0" applyNumberFormat="1" applyFont="1" applyFill="1" applyBorder="1" applyAlignment="1" applyProtection="1">
      <alignment horizontal="left" vertical="center"/>
      <protection locked="0"/>
    </xf>
    <xf numFmtId="49" fontId="18" fillId="0" borderId="0" xfId="0" applyNumberFormat="1" applyFont="1" applyBorder="1" applyAlignment="1" applyProtection="1">
      <alignment vertical="center"/>
      <protection/>
    </xf>
    <xf numFmtId="49" fontId="13" fillId="0" borderId="0" xfId="0" applyNumberFormat="1" applyFont="1" applyBorder="1" applyAlignment="1" applyProtection="1">
      <alignment vertical="center"/>
      <protection/>
    </xf>
    <xf numFmtId="49" fontId="0" fillId="4" borderId="22" xfId="0" applyNumberFormat="1" applyFont="1" applyFill="1" applyBorder="1" applyAlignment="1" applyProtection="1">
      <alignment horizontal="left" vertical="center"/>
      <protection locked="0"/>
    </xf>
    <xf numFmtId="0" fontId="0" fillId="0" borderId="34" xfId="0" applyBorder="1" applyAlignment="1">
      <alignment vertical="center" wrapText="1"/>
    </xf>
    <xf numFmtId="0" fontId="0" fillId="0" borderId="35" xfId="0" applyBorder="1" applyAlignment="1">
      <alignment vertical="center" wrapText="1"/>
    </xf>
    <xf numFmtId="0" fontId="0" fillId="0" borderId="43" xfId="0" applyBorder="1" applyAlignment="1">
      <alignment vertical="center" wrapText="1"/>
    </xf>
    <xf numFmtId="49" fontId="8" fillId="0" borderId="19" xfId="0" applyNumberFormat="1" applyFont="1" applyBorder="1" applyAlignment="1" applyProtection="1">
      <alignment vertical="center"/>
      <protection/>
    </xf>
    <xf numFmtId="49" fontId="8" fillId="0" borderId="22" xfId="0" applyNumberFormat="1" applyFont="1" applyBorder="1" applyAlignment="1" applyProtection="1">
      <alignment vertical="center"/>
      <protection/>
    </xf>
    <xf numFmtId="49" fontId="8" fillId="0" borderId="31" xfId="0" applyNumberFormat="1" applyFont="1" applyFill="1" applyBorder="1" applyAlignment="1" applyProtection="1">
      <alignment horizontal="left" vertical="center" wrapText="1"/>
      <protection/>
    </xf>
    <xf numFmtId="0" fontId="0" fillId="0" borderId="29" xfId="0" applyBorder="1" applyAlignment="1">
      <alignment wrapText="1"/>
    </xf>
    <xf numFmtId="0" fontId="0" fillId="3" borderId="55" xfId="0" applyFill="1" applyBorder="1" applyAlignment="1" applyProtection="1">
      <alignment wrapText="1"/>
      <protection locked="0"/>
    </xf>
    <xf numFmtId="0" fontId="8" fillId="0" borderId="29" xfId="0" applyFont="1" applyBorder="1" applyAlignment="1" applyProtection="1">
      <alignment wrapText="1"/>
      <protection/>
    </xf>
    <xf numFmtId="0" fontId="0" fillId="0" borderId="21" xfId="0" applyBorder="1" applyAlignment="1">
      <alignment wrapText="1"/>
    </xf>
    <xf numFmtId="2" fontId="0" fillId="3" borderId="54" xfId="0" applyNumberFormat="1" applyFont="1" applyFill="1" applyBorder="1" applyAlignment="1" applyProtection="1">
      <alignment horizontal="left" vertical="top" wrapText="1"/>
      <protection locked="0"/>
    </xf>
    <xf numFmtId="0" fontId="0" fillId="3" borderId="5" xfId="0" applyFill="1" applyBorder="1" applyAlignment="1" applyProtection="1">
      <alignment wrapText="1"/>
      <protection locked="0"/>
    </xf>
    <xf numFmtId="0" fontId="0" fillId="0" borderId="20" xfId="0" applyBorder="1" applyAlignment="1">
      <alignment wrapText="1"/>
    </xf>
    <xf numFmtId="49" fontId="13" fillId="0" borderId="0" xfId="0" applyNumberFormat="1" applyFont="1" applyFill="1" applyBorder="1" applyAlignment="1" applyProtection="1">
      <alignment horizontal="center" vertical="center"/>
      <protection/>
    </xf>
    <xf numFmtId="0" fontId="0" fillId="0" borderId="0" xfId="0" applyAlignment="1" applyProtection="1">
      <alignment vertical="center"/>
      <protection/>
    </xf>
    <xf numFmtId="49" fontId="8" fillId="0" borderId="18" xfId="0" applyNumberFormat="1" applyFont="1" applyBorder="1" applyAlignment="1" applyProtection="1">
      <alignment vertical="top" wrapText="1"/>
      <protection/>
    </xf>
    <xf numFmtId="49" fontId="8" fillId="0" borderId="42" xfId="0" applyNumberFormat="1" applyFont="1" applyBorder="1" applyAlignment="1" applyProtection="1">
      <alignment vertical="center"/>
      <protection/>
    </xf>
    <xf numFmtId="49" fontId="8" fillId="0" borderId="53" xfId="0" applyNumberFormat="1" applyFont="1" applyBorder="1" applyAlignment="1" applyProtection="1">
      <alignment vertical="center"/>
      <protection/>
    </xf>
    <xf numFmtId="49" fontId="18" fillId="0" borderId="0" xfId="0" applyNumberFormat="1" applyFont="1" applyAlignment="1" applyProtection="1">
      <alignment vertical="center"/>
      <protection/>
    </xf>
    <xf numFmtId="49" fontId="8" fillId="0" borderId="18" xfId="0" applyNumberFormat="1" applyFont="1" applyBorder="1" applyAlignment="1" applyProtection="1">
      <alignment vertical="center"/>
      <protection/>
    </xf>
    <xf numFmtId="0" fontId="0" fillId="0" borderId="20" xfId="0" applyBorder="1" applyAlignment="1" applyProtection="1">
      <alignment vertical="center"/>
      <protection/>
    </xf>
    <xf numFmtId="0" fontId="0" fillId="0" borderId="21" xfId="0" applyBorder="1" applyAlignment="1" applyProtection="1">
      <alignment vertical="center"/>
      <protection/>
    </xf>
    <xf numFmtId="2" fontId="0" fillId="4" borderId="3" xfId="0" applyNumberFormat="1" applyFont="1" applyFill="1" applyBorder="1" applyAlignment="1" applyProtection="1">
      <alignment horizontal="left" vertical="top" wrapText="1"/>
      <protection locked="0"/>
    </xf>
    <xf numFmtId="2" fontId="0" fillId="4" borderId="3" xfId="0" applyNumberFormat="1" applyFill="1" applyBorder="1" applyAlignment="1" applyProtection="1">
      <alignment horizontal="left" vertical="top" wrapText="1"/>
      <protection locked="0"/>
    </xf>
    <xf numFmtId="2" fontId="0" fillId="4" borderId="4" xfId="0" applyNumberFormat="1" applyFill="1" applyBorder="1" applyAlignment="1" applyProtection="1">
      <alignment horizontal="left" vertical="top" wrapText="1"/>
      <protection locked="0"/>
    </xf>
    <xf numFmtId="2" fontId="0" fillId="4" borderId="0" xfId="0" applyNumberFormat="1" applyFill="1" applyBorder="1" applyAlignment="1" applyProtection="1">
      <alignment vertical="top" wrapText="1"/>
      <protection locked="0"/>
    </xf>
    <xf numFmtId="2" fontId="0" fillId="4" borderId="28" xfId="0" applyNumberFormat="1" applyFill="1" applyBorder="1" applyAlignment="1" applyProtection="1">
      <alignment vertical="top" wrapText="1"/>
      <protection locked="0"/>
    </xf>
    <xf numFmtId="2" fontId="0" fillId="4" borderId="29" xfId="0" applyNumberFormat="1" applyFill="1" applyBorder="1" applyAlignment="1" applyProtection="1">
      <alignment vertical="top" wrapText="1"/>
      <protection locked="0"/>
    </xf>
    <xf numFmtId="2" fontId="0" fillId="4" borderId="30" xfId="0" applyNumberFormat="1" applyFill="1" applyBorder="1" applyAlignment="1" applyProtection="1">
      <alignment vertical="top" wrapText="1"/>
      <protection locked="0"/>
    </xf>
    <xf numFmtId="49" fontId="8" fillId="0" borderId="3" xfId="0" applyNumberFormat="1" applyFont="1" applyFill="1" applyBorder="1" applyAlignment="1" applyProtection="1">
      <alignment horizontal="left" vertical="top" wrapText="1"/>
      <protection/>
    </xf>
    <xf numFmtId="0" fontId="0" fillId="0" borderId="3" xfId="0" applyBorder="1" applyAlignment="1" applyProtection="1">
      <alignment wrapText="1"/>
      <protection/>
    </xf>
    <xf numFmtId="0" fontId="0" fillId="0" borderId="0" xfId="0" applyBorder="1" applyAlignment="1" applyProtection="1">
      <alignment wrapText="1"/>
      <protection/>
    </xf>
    <xf numFmtId="0" fontId="0" fillId="3" borderId="3"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0" fillId="3" borderId="0" xfId="0" applyFill="1" applyBorder="1" applyAlignment="1" applyProtection="1">
      <alignment wrapText="1"/>
      <protection locked="0"/>
    </xf>
    <xf numFmtId="0" fontId="0" fillId="3" borderId="28" xfId="0" applyFill="1" applyBorder="1" applyAlignment="1" applyProtection="1">
      <alignment wrapText="1"/>
      <protection locked="0"/>
    </xf>
    <xf numFmtId="0" fontId="0" fillId="3" borderId="34" xfId="0" applyFill="1" applyBorder="1" applyAlignment="1" applyProtection="1">
      <alignment horizontal="left" vertical="center" wrapText="1"/>
      <protection locked="0"/>
    </xf>
    <xf numFmtId="0" fontId="0" fillId="3" borderId="56" xfId="0" applyFill="1" applyBorder="1" applyAlignment="1" applyProtection="1">
      <alignment horizontal="left" vertical="center" wrapText="1"/>
      <protection locked="0"/>
    </xf>
    <xf numFmtId="0" fontId="0" fillId="3" borderId="43" xfId="0" applyFill="1" applyBorder="1" applyAlignment="1" applyProtection="1">
      <alignment wrapText="1"/>
      <protection locked="0"/>
    </xf>
    <xf numFmtId="0" fontId="0" fillId="3" borderId="14" xfId="0" applyFill="1" applyBorder="1" applyAlignment="1" applyProtection="1">
      <alignment wrapText="1"/>
      <protection locked="0"/>
    </xf>
    <xf numFmtId="0" fontId="0" fillId="4" borderId="3" xfId="0" applyFill="1" applyBorder="1" applyAlignment="1" applyProtection="1">
      <alignment vertical="top" wrapText="1"/>
      <protection locked="0"/>
    </xf>
    <xf numFmtId="0" fontId="0" fillId="4" borderId="4" xfId="0" applyFill="1" applyBorder="1" applyAlignment="1" applyProtection="1">
      <alignment vertical="top" wrapText="1"/>
      <protection locked="0"/>
    </xf>
    <xf numFmtId="0" fontId="0" fillId="4" borderId="0" xfId="0" applyFill="1" applyAlignment="1" applyProtection="1">
      <alignment vertical="top" wrapText="1"/>
      <protection locked="0"/>
    </xf>
    <xf numFmtId="0" fontId="0" fillId="4" borderId="28" xfId="0" applyFill="1" applyBorder="1" applyAlignment="1" applyProtection="1">
      <alignment vertical="top" wrapText="1"/>
      <protection locked="0"/>
    </xf>
    <xf numFmtId="0" fontId="0" fillId="4" borderId="29" xfId="0" applyFill="1" applyBorder="1" applyAlignment="1" applyProtection="1">
      <alignment vertical="top" wrapText="1"/>
      <protection locked="0"/>
    </xf>
    <xf numFmtId="0" fontId="0" fillId="4" borderId="30" xfId="0" applyFill="1" applyBorder="1" applyAlignment="1" applyProtection="1">
      <alignment vertical="top" wrapText="1"/>
      <protection locked="0"/>
    </xf>
    <xf numFmtId="49" fontId="0" fillId="0" borderId="16" xfId="0" applyNumberFormat="1" applyFont="1" applyFill="1" applyBorder="1" applyAlignment="1" applyProtection="1">
      <alignment vertical="center" wrapText="1"/>
      <protection locked="0"/>
    </xf>
    <xf numFmtId="49" fontId="0" fillId="0" borderId="2" xfId="0" applyNumberFormat="1" applyFont="1" applyFill="1" applyBorder="1" applyAlignment="1" applyProtection="1">
      <alignment vertical="center" wrapText="1"/>
      <protection locked="0"/>
    </xf>
    <xf numFmtId="49" fontId="0" fillId="0" borderId="15" xfId="0" applyNumberFormat="1" applyFont="1" applyFill="1" applyBorder="1" applyAlignment="1" applyProtection="1">
      <alignment vertical="center" wrapText="1"/>
      <protection locked="0"/>
    </xf>
    <xf numFmtId="49" fontId="0" fillId="0" borderId="17" xfId="0" applyNumberFormat="1" applyFont="1" applyFill="1" applyBorder="1" applyAlignment="1" applyProtection="1">
      <alignment vertical="center" wrapText="1"/>
      <protection locked="0"/>
    </xf>
    <xf numFmtId="49" fontId="0" fillId="0" borderId="9" xfId="0" applyNumberFormat="1" applyFont="1" applyFill="1" applyBorder="1" applyAlignment="1" applyProtection="1">
      <alignment vertical="center" wrapText="1"/>
      <protection locked="0"/>
    </xf>
    <xf numFmtId="49" fontId="13" fillId="0" borderId="0" xfId="0" applyNumberFormat="1" applyFont="1" applyAlignment="1" applyProtection="1">
      <alignment vertical="top" wrapText="1"/>
      <protection/>
    </xf>
    <xf numFmtId="0" fontId="0" fillId="0" borderId="0" xfId="0" applyAlignment="1" applyProtection="1">
      <alignment vertical="top" wrapText="1"/>
      <protection/>
    </xf>
    <xf numFmtId="0" fontId="0" fillId="3" borderId="34" xfId="0" applyNumberFormat="1" applyFill="1" applyBorder="1" applyAlignment="1" applyProtection="1">
      <alignment vertical="top" wrapText="1"/>
      <protection locked="0"/>
    </xf>
    <xf numFmtId="0" fontId="0" fillId="3" borderId="0" xfId="0" applyNumberFormat="1" applyFill="1" applyBorder="1" applyAlignment="1" applyProtection="1">
      <alignment vertical="top" wrapText="1"/>
      <protection locked="0"/>
    </xf>
    <xf numFmtId="49" fontId="0" fillId="0" borderId="33" xfId="0" applyNumberFormat="1" applyFill="1" applyBorder="1" applyAlignment="1" applyProtection="1">
      <alignment vertical="center" wrapText="1"/>
      <protection locked="0"/>
    </xf>
    <xf numFmtId="49" fontId="8" fillId="0" borderId="57" xfId="0" applyNumberFormat="1" applyFont="1" applyBorder="1" applyAlignment="1" applyProtection="1">
      <alignment vertical="center"/>
      <protection/>
    </xf>
    <xf numFmtId="49" fontId="0" fillId="0" borderId="57" xfId="0" applyNumberFormat="1" applyBorder="1" applyAlignment="1" applyProtection="1">
      <alignment vertical="center"/>
      <protection/>
    </xf>
    <xf numFmtId="49" fontId="0" fillId="0" borderId="33" xfId="0" applyNumberFormat="1" applyFont="1" applyFill="1" applyBorder="1" applyAlignment="1" applyProtection="1">
      <alignment vertical="center" wrapText="1"/>
      <protection locked="0"/>
    </xf>
    <xf numFmtId="49" fontId="0" fillId="0" borderId="17" xfId="0" applyNumberFormat="1" applyFill="1" applyBorder="1" applyAlignment="1" applyProtection="1">
      <alignment vertical="center" wrapText="1"/>
      <protection locked="0"/>
    </xf>
    <xf numFmtId="49" fontId="0" fillId="0" borderId="9" xfId="0" applyNumberFormat="1" applyFill="1" applyBorder="1" applyAlignment="1" applyProtection="1">
      <alignment vertical="center" wrapText="1"/>
      <protection locked="0"/>
    </xf>
    <xf numFmtId="49" fontId="8" fillId="0" borderId="16" xfId="0" applyNumberFormat="1" applyFont="1" applyFill="1" applyBorder="1" applyAlignment="1" applyProtection="1">
      <alignment horizontal="left" vertical="center" wrapText="1"/>
      <protection/>
    </xf>
    <xf numFmtId="0" fontId="8" fillId="0" borderId="2" xfId="0" applyFont="1" applyBorder="1" applyAlignment="1" applyProtection="1">
      <alignment vertical="center" wrapText="1"/>
      <protection/>
    </xf>
    <xf numFmtId="0" fontId="8" fillId="0" borderId="33" xfId="0" applyFont="1" applyBorder="1" applyAlignment="1" applyProtection="1">
      <alignment vertical="center" wrapText="1"/>
      <protection/>
    </xf>
    <xf numFmtId="49" fontId="8" fillId="0" borderId="25" xfId="0" applyNumberFormat="1" applyFont="1" applyBorder="1" applyAlignment="1" applyProtection="1">
      <alignment vertical="center" wrapText="1"/>
      <protection/>
    </xf>
    <xf numFmtId="49" fontId="0" fillId="0" borderId="58" xfId="0" applyNumberFormat="1" applyBorder="1" applyAlignment="1" applyProtection="1">
      <alignment vertical="center" wrapText="1"/>
      <protection/>
    </xf>
    <xf numFmtId="49" fontId="0" fillId="0" borderId="37" xfId="0" applyNumberFormat="1" applyFill="1" applyBorder="1" applyAlignment="1" applyProtection="1">
      <alignment vertical="center" wrapText="1"/>
      <protection locked="0"/>
    </xf>
    <xf numFmtId="49" fontId="0" fillId="0" borderId="40" xfId="0" applyNumberFormat="1" applyFill="1" applyBorder="1" applyAlignment="1" applyProtection="1">
      <alignment vertical="center" wrapText="1"/>
      <protection locked="0"/>
    </xf>
    <xf numFmtId="0" fontId="24" fillId="0" borderId="35" xfId="0" applyFont="1" applyFill="1" applyBorder="1" applyAlignment="1" applyProtection="1">
      <alignment vertical="top" wrapText="1"/>
      <protection/>
    </xf>
    <xf numFmtId="0" fontId="0" fillId="0" borderId="43" xfId="0" applyBorder="1" applyAlignment="1" applyProtection="1">
      <alignment wrapText="1"/>
      <protection/>
    </xf>
    <xf numFmtId="0" fontId="0" fillId="0" borderId="36" xfId="0" applyBorder="1" applyAlignment="1" applyProtection="1">
      <alignment wrapText="1"/>
      <protection/>
    </xf>
    <xf numFmtId="49" fontId="0" fillId="0" borderId="59" xfId="0" applyNumberFormat="1" applyFill="1" applyBorder="1" applyAlignment="1" applyProtection="1">
      <alignment vertical="center" wrapText="1"/>
      <protection locked="0"/>
    </xf>
    <xf numFmtId="49" fontId="0" fillId="0" borderId="41" xfId="0" applyNumberFormat="1" applyFill="1" applyBorder="1" applyAlignment="1" applyProtection="1">
      <alignment vertical="center" wrapText="1"/>
      <protection locked="0"/>
    </xf>
    <xf numFmtId="49" fontId="0" fillId="0" borderId="36" xfId="0" applyNumberFormat="1" applyFill="1" applyBorder="1" applyAlignment="1" applyProtection="1">
      <alignment vertical="center" wrapText="1"/>
      <protection locked="0"/>
    </xf>
    <xf numFmtId="49" fontId="0" fillId="0" borderId="60" xfId="0" applyNumberFormat="1" applyFill="1" applyBorder="1" applyAlignment="1" applyProtection="1">
      <alignment vertical="center" wrapText="1"/>
      <protection locked="0"/>
    </xf>
    <xf numFmtId="49" fontId="0" fillId="0" borderId="61" xfId="0" applyNumberFormat="1" applyFont="1" applyFill="1" applyBorder="1" applyAlignment="1" applyProtection="1">
      <alignment vertical="center" wrapText="1"/>
      <protection locked="0"/>
    </xf>
    <xf numFmtId="49" fontId="0" fillId="0" borderId="62" xfId="0" applyNumberFormat="1" applyFont="1" applyFill="1" applyBorder="1" applyAlignment="1" applyProtection="1">
      <alignment vertical="center" wrapText="1"/>
      <protection locked="0"/>
    </xf>
    <xf numFmtId="49" fontId="2" fillId="0" borderId="22" xfId="17" applyNumberFormat="1" applyFill="1" applyBorder="1" applyAlignment="1" applyProtection="1">
      <alignment horizontal="left" vertical="center"/>
      <protection locked="0"/>
    </xf>
    <xf numFmtId="0" fontId="0" fillId="0" borderId="22" xfId="0" applyFill="1" applyBorder="1" applyAlignment="1" applyProtection="1">
      <alignment horizontal="left" vertical="center"/>
      <protection locked="0"/>
    </xf>
    <xf numFmtId="0" fontId="0" fillId="0" borderId="7" xfId="0" applyFill="1" applyBorder="1" applyAlignment="1" applyProtection="1">
      <alignment horizontal="left" vertical="center"/>
      <protection locked="0"/>
    </xf>
    <xf numFmtId="49" fontId="8" fillId="4" borderId="29" xfId="0" applyNumberFormat="1" applyFont="1" applyFill="1" applyBorder="1" applyAlignment="1" applyProtection="1">
      <alignment horizontal="left" vertical="center"/>
      <protection locked="0"/>
    </xf>
    <xf numFmtId="0" fontId="8" fillId="4" borderId="29" xfId="0" applyFont="1" applyFill="1" applyBorder="1" applyAlignment="1" applyProtection="1">
      <alignment horizontal="left" vertical="center"/>
      <protection locked="0"/>
    </xf>
    <xf numFmtId="0" fontId="8" fillId="4" borderId="30" xfId="0" applyFont="1" applyFill="1" applyBorder="1" applyAlignment="1" applyProtection="1">
      <alignment horizontal="left" vertical="center"/>
      <protection locked="0"/>
    </xf>
    <xf numFmtId="49" fontId="0" fillId="0" borderId="22" xfId="0" applyNumberFormat="1" applyFont="1" applyFill="1" applyBorder="1" applyAlignment="1" applyProtection="1">
      <alignment horizontal="left" vertical="center"/>
      <protection locked="0"/>
    </xf>
    <xf numFmtId="49" fontId="8" fillId="4" borderId="22" xfId="0" applyNumberFormat="1" applyFont="1" applyFill="1" applyBorder="1" applyAlignment="1" applyProtection="1">
      <alignment horizontal="left" vertical="center"/>
      <protection locked="0"/>
    </xf>
    <xf numFmtId="0" fontId="0" fillId="4" borderId="22" xfId="0" applyFont="1" applyFill="1" applyBorder="1" applyAlignment="1" applyProtection="1">
      <alignment horizontal="left" vertical="center"/>
      <protection locked="0"/>
    </xf>
    <xf numFmtId="0" fontId="0" fillId="4" borderId="7" xfId="0" applyFont="1" applyFill="1" applyBorder="1" applyAlignment="1" applyProtection="1">
      <alignment horizontal="left" vertical="center"/>
      <protection locked="0"/>
    </xf>
    <xf numFmtId="49" fontId="8" fillId="4" borderId="0" xfId="0" applyNumberFormat="1" applyFont="1" applyFill="1" applyBorder="1" applyAlignment="1" applyProtection="1">
      <alignment horizontal="left" vertical="center"/>
      <protection locked="0"/>
    </xf>
    <xf numFmtId="0" fontId="8" fillId="4" borderId="0" xfId="0" applyFont="1" applyFill="1" applyAlignment="1" applyProtection="1">
      <alignment horizontal="left" vertical="center"/>
      <protection locked="0"/>
    </xf>
    <xf numFmtId="0" fontId="8" fillId="4" borderId="28" xfId="0" applyFont="1" applyFill="1" applyBorder="1" applyAlignment="1" applyProtection="1">
      <alignment horizontal="left" vertical="center"/>
      <protection locked="0"/>
    </xf>
    <xf numFmtId="49" fontId="0" fillId="3" borderId="40" xfId="0" applyNumberFormat="1" applyFont="1" applyFill="1" applyBorder="1" applyAlignment="1" applyProtection="1">
      <alignment horizontal="left" vertical="center"/>
      <protection locked="0"/>
    </xf>
    <xf numFmtId="49" fontId="0" fillId="3" borderId="41" xfId="0" applyNumberFormat="1" applyFont="1" applyFill="1" applyBorder="1" applyAlignment="1" applyProtection="1">
      <alignment horizontal="left" vertical="center"/>
      <protection locked="0"/>
    </xf>
    <xf numFmtId="49" fontId="0" fillId="3" borderId="17" xfId="0" applyNumberFormat="1" applyFont="1" applyFill="1" applyBorder="1" applyAlignment="1" applyProtection="1">
      <alignment horizontal="left" vertical="center"/>
      <protection locked="0"/>
    </xf>
    <xf numFmtId="49" fontId="0" fillId="3" borderId="9" xfId="0" applyNumberFormat="1" applyFont="1" applyFill="1" applyBorder="1" applyAlignment="1" applyProtection="1">
      <alignment horizontal="left" vertical="center"/>
      <protection locked="0"/>
    </xf>
    <xf numFmtId="49" fontId="0" fillId="3" borderId="33" xfId="0" applyNumberFormat="1" applyFont="1" applyFill="1" applyBorder="1" applyAlignment="1" applyProtection="1">
      <alignment horizontal="left" vertical="center"/>
      <protection locked="0"/>
    </xf>
    <xf numFmtId="49" fontId="0" fillId="0" borderId="3" xfId="0" applyNumberFormat="1" applyFont="1" applyBorder="1" applyAlignment="1" applyProtection="1">
      <alignment vertical="top" wrapText="1"/>
      <protection/>
    </xf>
    <xf numFmtId="0" fontId="0" fillId="0" borderId="3" xfId="0" applyBorder="1" applyAlignment="1" applyProtection="1">
      <alignment vertical="top" wrapText="1"/>
      <protection/>
    </xf>
    <xf numFmtId="0" fontId="0" fillId="0" borderId="21" xfId="0" applyBorder="1" applyAlignment="1" applyProtection="1">
      <alignment vertical="top" wrapText="1"/>
      <protection/>
    </xf>
    <xf numFmtId="0" fontId="0" fillId="0" borderId="29" xfId="0" applyBorder="1" applyAlignment="1" applyProtection="1">
      <alignment vertical="top" wrapText="1"/>
      <protection/>
    </xf>
    <xf numFmtId="49" fontId="8" fillId="3" borderId="26" xfId="0" applyNumberFormat="1" applyFont="1" applyFill="1" applyBorder="1" applyAlignment="1" applyProtection="1">
      <alignment vertical="center"/>
      <protection locked="0"/>
    </xf>
    <xf numFmtId="0" fontId="8" fillId="3" borderId="58" xfId="0" applyFont="1" applyFill="1" applyBorder="1" applyAlignment="1" applyProtection="1">
      <alignment vertical="center"/>
      <protection locked="0"/>
    </xf>
    <xf numFmtId="49" fontId="0" fillId="0" borderId="42" xfId="0" applyNumberFormat="1" applyFont="1" applyFill="1" applyBorder="1" applyAlignment="1" applyProtection="1">
      <alignment vertical="center" wrapText="1"/>
      <protection locked="0"/>
    </xf>
    <xf numFmtId="49" fontId="0" fillId="0" borderId="31" xfId="0" applyNumberFormat="1" applyFont="1" applyFill="1" applyBorder="1" applyAlignment="1" applyProtection="1">
      <alignment vertical="center" wrapText="1"/>
      <protection locked="0"/>
    </xf>
    <xf numFmtId="49" fontId="0" fillId="0" borderId="1" xfId="0" applyNumberFormat="1" applyFont="1" applyFill="1" applyBorder="1" applyAlignment="1" applyProtection="1">
      <alignment vertical="center" wrapText="1"/>
      <protection locked="0"/>
    </xf>
    <xf numFmtId="49" fontId="0" fillId="0" borderId="56" xfId="0" applyNumberFormat="1" applyFont="1" applyFill="1" applyBorder="1" applyAlignment="1" applyProtection="1">
      <alignment vertical="center" wrapText="1"/>
      <protection locked="0"/>
    </xf>
    <xf numFmtId="49" fontId="0" fillId="0" borderId="40" xfId="0" applyNumberFormat="1" applyFont="1" applyFill="1" applyBorder="1" applyAlignment="1" applyProtection="1">
      <alignment vertical="center"/>
      <protection/>
    </xf>
    <xf numFmtId="0" fontId="0" fillId="0" borderId="41" xfId="0" applyFill="1" applyBorder="1" applyAlignment="1" applyProtection="1">
      <alignment vertical="center"/>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49" fontId="0" fillId="0" borderId="3" xfId="0" applyNumberFormat="1" applyFont="1" applyBorder="1" applyAlignment="1" applyProtection="1">
      <alignment vertical="center"/>
      <protection/>
    </xf>
    <xf numFmtId="49" fontId="0" fillId="0" borderId="4" xfId="0" applyNumberFormat="1" applyFont="1" applyBorder="1" applyAlignment="1" applyProtection="1">
      <alignment vertical="center"/>
      <protection/>
    </xf>
    <xf numFmtId="49" fontId="0" fillId="6" borderId="63" xfId="0" applyNumberFormat="1" applyFont="1" applyFill="1" applyBorder="1" applyAlignment="1" applyProtection="1">
      <alignment vertical="center" wrapText="1"/>
      <protection/>
    </xf>
    <xf numFmtId="0" fontId="0" fillId="6" borderId="3" xfId="0" applyFill="1" applyBorder="1" applyAlignment="1" applyProtection="1">
      <alignment vertical="center" wrapText="1"/>
      <protection/>
    </xf>
    <xf numFmtId="0" fontId="0" fillId="6" borderId="4" xfId="0" applyFill="1" applyBorder="1" applyAlignment="1" applyProtection="1">
      <alignment vertical="center" wrapText="1"/>
      <protection/>
    </xf>
    <xf numFmtId="0" fontId="0" fillId="6" borderId="35" xfId="0" applyFill="1" applyBorder="1" applyAlignment="1" applyProtection="1">
      <alignment vertical="center" wrapText="1"/>
      <protection/>
    </xf>
    <xf numFmtId="0" fontId="0" fillId="6" borderId="43" xfId="0" applyFill="1" applyBorder="1" applyAlignment="1" applyProtection="1">
      <alignment vertical="center" wrapText="1"/>
      <protection/>
    </xf>
    <xf numFmtId="0" fontId="0" fillId="6" borderId="14" xfId="0" applyFill="1" applyBorder="1" applyAlignment="1" applyProtection="1">
      <alignment vertical="center" wrapText="1"/>
      <protection/>
    </xf>
    <xf numFmtId="49" fontId="8" fillId="0" borderId="33" xfId="0" applyNumberFormat="1" applyFont="1" applyBorder="1" applyAlignment="1" applyProtection="1">
      <alignment vertical="center" wrapText="1"/>
      <protection/>
    </xf>
    <xf numFmtId="49" fontId="8" fillId="0" borderId="17" xfId="0" applyNumberFormat="1" applyFont="1" applyBorder="1" applyAlignment="1" applyProtection="1">
      <alignment vertical="center" wrapText="1"/>
      <protection/>
    </xf>
    <xf numFmtId="49" fontId="0" fillId="6" borderId="17" xfId="0" applyNumberFormat="1" applyFont="1" applyFill="1" applyBorder="1" applyAlignment="1" applyProtection="1">
      <alignment vertical="center"/>
      <protection/>
    </xf>
    <xf numFmtId="0" fontId="0" fillId="6" borderId="9" xfId="0" applyFill="1" applyBorder="1" applyAlignment="1" applyProtection="1">
      <alignment vertical="center"/>
      <protection/>
    </xf>
    <xf numFmtId="0" fontId="18" fillId="4" borderId="0" xfId="0" applyFont="1" applyFill="1" applyAlignment="1" applyProtection="1">
      <alignment horizontal="left" vertical="top" wrapText="1"/>
      <protection/>
    </xf>
    <xf numFmtId="0" fontId="13" fillId="4" borderId="0" xfId="0" applyFont="1" applyFill="1" applyAlignment="1" applyProtection="1">
      <alignment horizontal="left" vertical="top" wrapText="1"/>
      <protection/>
    </xf>
    <xf numFmtId="0" fontId="0" fillId="4" borderId="0" xfId="0" applyFill="1" applyAlignment="1" applyProtection="1">
      <alignment wrapText="1"/>
      <protection/>
    </xf>
    <xf numFmtId="49" fontId="8" fillId="0" borderId="64" xfId="0" applyNumberFormat="1" applyFont="1" applyBorder="1" applyAlignment="1" applyProtection="1">
      <alignment vertical="center" wrapText="1"/>
      <protection/>
    </xf>
    <xf numFmtId="49" fontId="8" fillId="0" borderId="42" xfId="0" applyNumberFormat="1" applyFont="1" applyBorder="1" applyAlignment="1" applyProtection="1">
      <alignment vertical="center" wrapText="1"/>
      <protection/>
    </xf>
    <xf numFmtId="49" fontId="8" fillId="0" borderId="60" xfId="0" applyNumberFormat="1" applyFont="1" applyBorder="1" applyAlignment="1" applyProtection="1">
      <alignment vertical="center" wrapText="1"/>
      <protection/>
    </xf>
    <xf numFmtId="49" fontId="8" fillId="0" borderId="40" xfId="0" applyNumberFormat="1" applyFont="1" applyBorder="1" applyAlignment="1" applyProtection="1">
      <alignment vertical="center" wrapText="1"/>
      <protection/>
    </xf>
    <xf numFmtId="49" fontId="8" fillId="0" borderId="53" xfId="0" applyNumberFormat="1" applyFont="1" applyBorder="1" applyAlignment="1" applyProtection="1">
      <alignment vertical="center" wrapText="1"/>
      <protection/>
    </xf>
    <xf numFmtId="2" fontId="0" fillId="0" borderId="20" xfId="0" applyNumberFormat="1" applyBorder="1" applyAlignment="1" applyProtection="1">
      <alignment horizontal="justify" vertical="top" wrapText="1"/>
      <protection/>
    </xf>
    <xf numFmtId="0" fontId="0" fillId="0" borderId="5" xfId="0" applyBorder="1" applyAlignment="1" applyProtection="1">
      <alignment horizontal="justify" vertical="top" wrapText="1"/>
      <protection/>
    </xf>
    <xf numFmtId="0" fontId="0" fillId="0" borderId="20" xfId="0" applyBorder="1" applyAlignment="1" applyProtection="1">
      <alignment horizontal="justify" vertical="top" wrapText="1"/>
      <protection/>
    </xf>
    <xf numFmtId="0" fontId="0" fillId="0" borderId="21" xfId="0" applyBorder="1" applyAlignment="1" applyProtection="1">
      <alignment horizontal="justify" vertical="top" wrapText="1"/>
      <protection/>
    </xf>
    <xf numFmtId="0" fontId="0" fillId="0" borderId="55" xfId="0" applyBorder="1" applyAlignment="1" applyProtection="1">
      <alignment horizontal="justify" vertical="top" wrapText="1"/>
      <protection/>
    </xf>
    <xf numFmtId="49" fontId="0" fillId="0" borderId="22" xfId="0" applyNumberFormat="1" applyFont="1" applyBorder="1" applyAlignment="1" applyProtection="1">
      <alignment vertical="center"/>
      <protection/>
    </xf>
    <xf numFmtId="0" fontId="0" fillId="0" borderId="22" xfId="0" applyBorder="1" applyAlignment="1" applyProtection="1">
      <alignment vertical="center"/>
      <protection/>
    </xf>
    <xf numFmtId="0" fontId="0" fillId="0" borderId="7" xfId="0" applyBorder="1" applyAlignment="1" applyProtection="1">
      <alignment vertical="center"/>
      <protection/>
    </xf>
    <xf numFmtId="49" fontId="8" fillId="0" borderId="18" xfId="0" applyNumberFormat="1" applyFont="1" applyFill="1" applyBorder="1" applyAlignment="1" applyProtection="1">
      <alignment vertical="top" wrapText="1"/>
      <protection locked="0"/>
    </xf>
    <xf numFmtId="49" fontId="8" fillId="0" borderId="3" xfId="0" applyNumberFormat="1" applyFont="1" applyFill="1" applyBorder="1" applyAlignment="1" applyProtection="1">
      <alignment vertical="top" wrapText="1"/>
      <protection locked="0"/>
    </xf>
    <xf numFmtId="49" fontId="0" fillId="0" borderId="3" xfId="0" applyNumberFormat="1" applyFont="1" applyFill="1" applyBorder="1" applyAlignment="1" applyProtection="1">
      <alignment vertical="top" wrapText="1"/>
      <protection locked="0"/>
    </xf>
    <xf numFmtId="49" fontId="0" fillId="0" borderId="4" xfId="0" applyNumberFormat="1" applyFont="1" applyFill="1" applyBorder="1" applyAlignment="1" applyProtection="1">
      <alignment vertical="top" wrapText="1"/>
      <protection locked="0"/>
    </xf>
    <xf numFmtId="0" fontId="0" fillId="0" borderId="21" xfId="0" applyFill="1" applyBorder="1" applyAlignment="1" applyProtection="1">
      <alignment vertical="top" wrapText="1"/>
      <protection locked="0"/>
    </xf>
    <xf numFmtId="0" fontId="0" fillId="0" borderId="29" xfId="0" applyFill="1" applyBorder="1" applyAlignment="1" applyProtection="1">
      <alignment vertical="top" wrapText="1"/>
      <protection locked="0"/>
    </xf>
    <xf numFmtId="0" fontId="0" fillId="0" borderId="30" xfId="0" applyFill="1" applyBorder="1" applyAlignment="1" applyProtection="1">
      <alignment vertical="top" wrapText="1"/>
      <protection locked="0"/>
    </xf>
    <xf numFmtId="49" fontId="24" fillId="0" borderId="20" xfId="0" applyNumberFormat="1" applyFont="1" applyBorder="1" applyAlignment="1" applyProtection="1">
      <alignment vertical="center" wrapText="1"/>
      <protection/>
    </xf>
    <xf numFmtId="0" fontId="24" fillId="0" borderId="5" xfId="0" applyFont="1" applyBorder="1" applyAlignment="1" applyProtection="1">
      <alignment vertical="center" wrapText="1"/>
      <protection/>
    </xf>
    <xf numFmtId="0" fontId="24" fillId="0" borderId="20" xfId="0" applyFont="1" applyBorder="1" applyAlignment="1" applyProtection="1">
      <alignment vertical="center" wrapText="1"/>
      <protection/>
    </xf>
    <xf numFmtId="0" fontId="24" fillId="0" borderId="21" xfId="0" applyFont="1" applyBorder="1" applyAlignment="1" applyProtection="1">
      <alignment vertical="center" wrapText="1"/>
      <protection/>
    </xf>
    <xf numFmtId="0" fontId="24" fillId="0" borderId="55" xfId="0" applyFont="1" applyBorder="1" applyAlignment="1" applyProtection="1">
      <alignment vertical="center" wrapText="1"/>
      <protection/>
    </xf>
    <xf numFmtId="0" fontId="0" fillId="0" borderId="20" xfId="0" applyNumberFormat="1" applyBorder="1" applyAlignment="1" applyProtection="1">
      <alignment horizontal="justify" vertical="top" wrapText="1"/>
      <protection/>
    </xf>
    <xf numFmtId="0" fontId="0" fillId="0" borderId="5" xfId="0" applyBorder="1" applyAlignment="1" applyProtection="1">
      <alignment vertical="top" wrapText="1"/>
      <protection/>
    </xf>
    <xf numFmtId="0" fontId="0" fillId="0" borderId="20" xfId="0" applyBorder="1" applyAlignment="1" applyProtection="1">
      <alignment vertical="top" wrapText="1"/>
      <protection/>
    </xf>
    <xf numFmtId="49" fontId="0" fillId="3" borderId="17" xfId="0" applyNumberFormat="1" applyFont="1" applyFill="1" applyBorder="1" applyAlignment="1" applyProtection="1">
      <alignment vertical="center"/>
      <protection/>
    </xf>
    <xf numFmtId="0" fontId="0" fillId="3" borderId="9" xfId="0" applyFill="1" applyBorder="1" applyAlignment="1" applyProtection="1">
      <alignment vertical="center"/>
      <protection/>
    </xf>
    <xf numFmtId="49" fontId="8" fillId="0" borderId="16" xfId="0" applyNumberFormat="1" applyFont="1" applyFill="1" applyBorder="1" applyAlignment="1" applyProtection="1">
      <alignment horizontal="left" vertical="top" wrapText="1"/>
      <protection/>
    </xf>
    <xf numFmtId="0" fontId="8" fillId="0" borderId="2" xfId="0" applyFont="1" applyBorder="1" applyAlignment="1" applyProtection="1">
      <alignment vertical="top" wrapText="1"/>
      <protection/>
    </xf>
    <xf numFmtId="0" fontId="8" fillId="0" borderId="33" xfId="0" applyFont="1" applyBorder="1" applyAlignment="1" applyProtection="1">
      <alignment vertical="top" wrapText="1"/>
      <protection/>
    </xf>
    <xf numFmtId="0" fontId="0" fillId="0" borderId="32" xfId="0" applyBorder="1" applyAlignment="1" applyProtection="1">
      <alignment vertical="top" wrapText="1"/>
      <protection/>
    </xf>
    <xf numFmtId="0" fontId="0" fillId="0" borderId="0" xfId="0" applyBorder="1" applyAlignment="1" applyProtection="1">
      <alignment vertical="top" wrapText="1"/>
      <protection/>
    </xf>
    <xf numFmtId="0" fontId="0" fillId="3" borderId="0" xfId="0" applyNumberFormat="1" applyFill="1" applyAlignment="1" applyProtection="1">
      <alignment vertical="top" wrapText="1"/>
      <protection locked="0"/>
    </xf>
    <xf numFmtId="0" fontId="8" fillId="0" borderId="16" xfId="0" applyNumberFormat="1" applyFont="1" applyBorder="1" applyAlignment="1" applyProtection="1">
      <alignment vertical="top" wrapText="1"/>
      <protection/>
    </xf>
    <xf numFmtId="0" fontId="8" fillId="0" borderId="2" xfId="0" applyNumberFormat="1" applyFont="1" applyBorder="1" applyAlignment="1" applyProtection="1">
      <alignment vertical="top" wrapText="1"/>
      <protection/>
    </xf>
    <xf numFmtId="0" fontId="8" fillId="0" borderId="33" xfId="0" applyNumberFormat="1" applyFont="1" applyBorder="1" applyAlignment="1" applyProtection="1">
      <alignment vertical="top" wrapText="1"/>
      <protection/>
    </xf>
    <xf numFmtId="49" fontId="8" fillId="0" borderId="16" xfId="0" applyNumberFormat="1" applyFont="1" applyBorder="1" applyAlignment="1" applyProtection="1">
      <alignment vertical="top" wrapText="1"/>
      <protection/>
    </xf>
    <xf numFmtId="49" fontId="8" fillId="0" borderId="2" xfId="0" applyNumberFormat="1" applyFont="1" applyBorder="1" applyAlignment="1" applyProtection="1">
      <alignment vertical="top" wrapText="1"/>
      <protection/>
    </xf>
    <xf numFmtId="49" fontId="8" fillId="0" borderId="33" xfId="0" applyNumberFormat="1" applyFont="1" applyBorder="1" applyAlignment="1" applyProtection="1">
      <alignment vertical="top" wrapText="1"/>
      <protection/>
    </xf>
    <xf numFmtId="49" fontId="18" fillId="0" borderId="0" xfId="0" applyNumberFormat="1" applyFont="1" applyFill="1" applyBorder="1" applyAlignment="1" applyProtection="1">
      <alignment horizontal="left" vertical="top" wrapText="1"/>
      <protection/>
    </xf>
    <xf numFmtId="0" fontId="24" fillId="0" borderId="0" xfId="0" applyFont="1" applyAlignment="1" applyProtection="1">
      <alignment horizontal="left" vertical="top" wrapText="1"/>
      <protection/>
    </xf>
    <xf numFmtId="0" fontId="0" fillId="0" borderId="54" xfId="0" applyBorder="1" applyAlignment="1" applyProtection="1">
      <alignment vertical="top" wrapText="1"/>
      <protection/>
    </xf>
    <xf numFmtId="0" fontId="0" fillId="0" borderId="55" xfId="0" applyBorder="1" applyAlignment="1" applyProtection="1">
      <alignment vertical="top" wrapText="1"/>
      <protection/>
    </xf>
    <xf numFmtId="0" fontId="8" fillId="0" borderId="16" xfId="0" applyNumberFormat="1" applyFont="1" applyBorder="1" applyAlignment="1" applyProtection="1">
      <alignment vertical="top"/>
      <protection/>
    </xf>
    <xf numFmtId="0" fontId="0" fillId="0" borderId="2" xfId="0" applyBorder="1" applyAlignment="1" applyProtection="1">
      <alignment vertical="top"/>
      <protection/>
    </xf>
    <xf numFmtId="0" fontId="0" fillId="0" borderId="33" xfId="0" applyBorder="1" applyAlignment="1" applyProtection="1">
      <alignment vertical="top"/>
      <protection/>
    </xf>
    <xf numFmtId="0" fontId="8" fillId="0" borderId="31" xfId="0" applyNumberFormat="1" applyFont="1" applyBorder="1" applyAlignment="1" applyProtection="1">
      <alignment vertical="top" wrapText="1"/>
      <protection/>
    </xf>
    <xf numFmtId="0" fontId="8" fillId="0" borderId="34" xfId="0" applyFont="1" applyBorder="1" applyAlignment="1" applyProtection="1">
      <alignment vertical="top" wrapText="1"/>
      <protection/>
    </xf>
    <xf numFmtId="0" fontId="8" fillId="0" borderId="1" xfId="0" applyFont="1" applyBorder="1" applyAlignment="1" applyProtection="1">
      <alignment vertical="top" wrapText="1"/>
      <protection/>
    </xf>
    <xf numFmtId="0" fontId="8" fillId="0" borderId="32" xfId="0" applyFont="1" applyBorder="1" applyAlignment="1" applyProtection="1">
      <alignment vertical="top" wrapText="1"/>
      <protection/>
    </xf>
    <xf numFmtId="0" fontId="8" fillId="0" borderId="0" xfId="0" applyFont="1" applyBorder="1" applyAlignment="1" applyProtection="1">
      <alignment vertical="top" wrapText="1"/>
      <protection/>
    </xf>
    <xf numFmtId="0" fontId="8" fillId="0" borderId="5" xfId="0" applyFont="1" applyBorder="1" applyAlignment="1" applyProtection="1">
      <alignment vertical="top" wrapText="1"/>
      <protection/>
    </xf>
    <xf numFmtId="0" fontId="8" fillId="0" borderId="35" xfId="0" applyFont="1" applyBorder="1" applyAlignment="1" applyProtection="1">
      <alignment vertical="top" wrapText="1"/>
      <protection/>
    </xf>
    <xf numFmtId="0" fontId="8" fillId="0" borderId="43" xfId="0" applyFont="1" applyBorder="1" applyAlignment="1" applyProtection="1">
      <alignment vertical="top" wrapText="1"/>
      <protection/>
    </xf>
    <xf numFmtId="0" fontId="8" fillId="0" borderId="36" xfId="0" applyFont="1" applyBorder="1" applyAlignment="1" applyProtection="1">
      <alignment vertical="top" wrapText="1"/>
      <protection/>
    </xf>
    <xf numFmtId="0" fontId="24" fillId="0" borderId="0" xfId="0" applyFont="1" applyBorder="1" applyAlignment="1" applyProtection="1">
      <alignment horizontal="left" vertical="top" wrapText="1"/>
      <protection locked="0"/>
    </xf>
    <xf numFmtId="0" fontId="24" fillId="0" borderId="0" xfId="0" applyFont="1" applyBorder="1" applyAlignment="1" applyProtection="1">
      <alignment vertical="top" wrapText="1"/>
      <protection locked="0"/>
    </xf>
    <xf numFmtId="0" fontId="24" fillId="0" borderId="0" xfId="0" applyFont="1" applyBorder="1" applyAlignment="1" applyProtection="1">
      <alignment vertical="top" wrapText="1"/>
      <protection locked="0"/>
    </xf>
    <xf numFmtId="0" fontId="8" fillId="0" borderId="31" xfId="0" applyFont="1" applyFill="1" applyBorder="1" applyAlignment="1" applyProtection="1">
      <alignment vertical="top" wrapText="1"/>
      <protection/>
    </xf>
    <xf numFmtId="0" fontId="8" fillId="0" borderId="34" xfId="0" applyFont="1" applyBorder="1" applyAlignment="1" applyProtection="1">
      <alignment wrapText="1"/>
      <protection/>
    </xf>
    <xf numFmtId="0" fontId="8" fillId="0" borderId="1" xfId="0" applyFont="1" applyBorder="1" applyAlignment="1" applyProtection="1">
      <alignment wrapText="1"/>
      <protection/>
    </xf>
    <xf numFmtId="49" fontId="8" fillId="0" borderId="65" xfId="0" applyNumberFormat="1" applyFont="1" applyBorder="1" applyAlignment="1" applyProtection="1">
      <alignment horizontal="center" vertical="center" wrapText="1"/>
      <protection/>
    </xf>
    <xf numFmtId="49" fontId="8" fillId="0" borderId="7" xfId="0" applyNumberFormat="1" applyFont="1" applyBorder="1" applyAlignment="1" applyProtection="1">
      <alignment horizontal="center" vertical="center" wrapText="1"/>
      <protection/>
    </xf>
    <xf numFmtId="0" fontId="8" fillId="0" borderId="34" xfId="0" applyNumberFormat="1" applyFont="1" applyBorder="1" applyAlignment="1" applyProtection="1">
      <alignment vertical="top" wrapText="1"/>
      <protection/>
    </xf>
    <xf numFmtId="0" fontId="8" fillId="0" borderId="1" xfId="0" applyNumberFormat="1" applyFont="1" applyBorder="1" applyAlignment="1" applyProtection="1">
      <alignment vertical="top" wrapText="1"/>
      <protection/>
    </xf>
    <xf numFmtId="0" fontId="8" fillId="0" borderId="35" xfId="0" applyNumberFormat="1" applyFont="1" applyBorder="1" applyAlignment="1" applyProtection="1">
      <alignment vertical="top" wrapText="1"/>
      <protection/>
    </xf>
    <xf numFmtId="0" fontId="8" fillId="0" borderId="43" xfId="0" applyNumberFormat="1" applyFont="1" applyBorder="1" applyAlignment="1" applyProtection="1">
      <alignment vertical="top" wrapText="1"/>
      <protection/>
    </xf>
    <xf numFmtId="0" fontId="8" fillId="0" borderId="36" xfId="0" applyNumberFormat="1" applyFont="1" applyBorder="1" applyAlignment="1" applyProtection="1">
      <alignment vertical="top" wrapText="1"/>
      <protection/>
    </xf>
    <xf numFmtId="0" fontId="24" fillId="0" borderId="35" xfId="0" applyFont="1" applyBorder="1" applyAlignment="1">
      <alignment vertical="top" wrapText="1"/>
    </xf>
    <xf numFmtId="0" fontId="24" fillId="0" borderId="43" xfId="0" applyFont="1" applyBorder="1" applyAlignment="1">
      <alignment vertical="top" wrapText="1"/>
    </xf>
    <xf numFmtId="0" fontId="24" fillId="0" borderId="36" xfId="0" applyFont="1" applyBorder="1" applyAlignment="1">
      <alignment vertical="top" wrapText="1"/>
    </xf>
    <xf numFmtId="0" fontId="0" fillId="0" borderId="26" xfId="0" applyNumberFormat="1" applyFont="1" applyBorder="1" applyAlignment="1" applyProtection="1">
      <alignment horizontal="justify" vertical="center" wrapText="1"/>
      <protection/>
    </xf>
    <xf numFmtId="0" fontId="0" fillId="0" borderId="25" xfId="0" applyNumberFormat="1" applyFont="1" applyBorder="1" applyAlignment="1" applyProtection="1">
      <alignment horizontal="justify" wrapText="1"/>
      <protection/>
    </xf>
    <xf numFmtId="0" fontId="0" fillId="0" borderId="25" xfId="0" applyFont="1" applyBorder="1" applyAlignment="1" applyProtection="1">
      <alignment wrapText="1"/>
      <protection/>
    </xf>
    <xf numFmtId="0" fontId="0" fillId="0" borderId="25" xfId="0" applyBorder="1" applyAlignment="1" applyProtection="1">
      <alignment wrapText="1"/>
      <protection/>
    </xf>
    <xf numFmtId="0" fontId="24" fillId="0" borderId="25" xfId="0" applyFont="1" applyBorder="1" applyAlignment="1" applyProtection="1">
      <alignment horizontal="justify" vertical="top" wrapText="1"/>
      <protection/>
    </xf>
    <xf numFmtId="0" fontId="24" fillId="0" borderId="25" xfId="0" applyFont="1" applyBorder="1" applyAlignment="1">
      <alignment horizontal="justify" vertical="top" wrapText="1"/>
    </xf>
    <xf numFmtId="0" fontId="0" fillId="0" borderId="58" xfId="0" applyBorder="1" applyAlignment="1">
      <alignment horizontal="justify" vertical="top" wrapText="1"/>
    </xf>
    <xf numFmtId="0" fontId="8" fillId="0" borderId="34" xfId="0" applyFont="1" applyBorder="1" applyAlignment="1" applyProtection="1">
      <alignment vertical="center" wrapText="1"/>
      <protection/>
    </xf>
    <xf numFmtId="0" fontId="8" fillId="0" borderId="1" xfId="0" applyFont="1" applyBorder="1" applyAlignment="1" applyProtection="1">
      <alignment vertical="center" wrapText="1"/>
      <protection/>
    </xf>
    <xf numFmtId="0" fontId="0" fillId="0" borderId="35" xfId="0" applyBorder="1" applyAlignment="1" applyProtection="1">
      <alignment vertical="center" wrapText="1"/>
      <protection/>
    </xf>
    <xf numFmtId="0" fontId="0" fillId="0" borderId="43" xfId="0" applyBorder="1" applyAlignment="1" applyProtection="1">
      <alignment vertical="center" wrapText="1"/>
      <protection/>
    </xf>
    <xf numFmtId="0" fontId="0" fillId="0" borderId="36" xfId="0" applyBorder="1" applyAlignment="1" applyProtection="1">
      <alignment vertical="center" wrapText="1"/>
      <protection/>
    </xf>
    <xf numFmtId="0" fontId="8" fillId="0" borderId="32" xfId="0" applyNumberFormat="1" applyFont="1" applyBorder="1" applyAlignment="1" applyProtection="1">
      <alignment vertical="top" wrapText="1"/>
      <protection/>
    </xf>
    <xf numFmtId="0" fontId="8" fillId="0" borderId="0" xfId="0" applyNumberFormat="1" applyFont="1" applyBorder="1" applyAlignment="1" applyProtection="1">
      <alignment vertical="top" wrapText="1"/>
      <protection/>
    </xf>
    <xf numFmtId="0" fontId="8" fillId="0" borderId="5" xfId="0" applyNumberFormat="1" applyFont="1" applyBorder="1" applyAlignment="1" applyProtection="1">
      <alignment vertical="top" wrapText="1"/>
      <protection/>
    </xf>
    <xf numFmtId="49" fontId="8" fillId="0" borderId="31" xfId="0" applyNumberFormat="1" applyFont="1" applyBorder="1" applyAlignment="1" applyProtection="1">
      <alignment vertical="top" wrapText="1"/>
      <protection/>
    </xf>
    <xf numFmtId="49" fontId="8" fillId="0" borderId="65" xfId="0" applyNumberFormat="1" applyFont="1" applyBorder="1" applyAlignment="1" applyProtection="1">
      <alignment horizontal="center" vertical="center"/>
      <protection/>
    </xf>
    <xf numFmtId="49" fontId="8" fillId="0" borderId="22" xfId="0" applyNumberFormat="1" applyFont="1" applyBorder="1" applyAlignment="1" applyProtection="1">
      <alignment horizontal="center" vertical="center"/>
      <protection/>
    </xf>
    <xf numFmtId="0" fontId="0" fillId="0" borderId="32" xfId="0" applyNumberFormat="1" applyFont="1" applyBorder="1" applyAlignment="1" applyProtection="1">
      <alignment vertical="top" wrapText="1"/>
      <protection/>
    </xf>
    <xf numFmtId="49" fontId="8" fillId="0" borderId="31" xfId="0" applyNumberFormat="1" applyFont="1" applyFill="1" applyBorder="1" applyAlignment="1" applyProtection="1">
      <alignment horizontal="left" vertical="top" wrapText="1"/>
      <protection/>
    </xf>
    <xf numFmtId="0" fontId="0" fillId="0" borderId="35" xfId="0" applyBorder="1" applyAlignment="1" applyProtection="1">
      <alignment wrapText="1"/>
      <protection/>
    </xf>
    <xf numFmtId="49" fontId="0" fillId="0" borderId="0" xfId="0" applyNumberFormat="1" applyFont="1" applyAlignment="1" applyProtection="1">
      <alignment vertical="center" wrapText="1"/>
      <protection/>
    </xf>
    <xf numFmtId="0" fontId="0" fillId="0" borderId="0" xfId="0" applyAlignment="1">
      <alignment vertical="center" wrapText="1"/>
    </xf>
    <xf numFmtId="0" fontId="38" fillId="0" borderId="0" xfId="0" applyFont="1" applyBorder="1" applyAlignment="1" applyProtection="1">
      <alignment horizontal="justify" vertical="top" wrapText="1"/>
      <protection locked="0"/>
    </xf>
    <xf numFmtId="0" fontId="25" fillId="0" borderId="31" xfId="0" applyNumberFormat="1" applyFont="1" applyBorder="1" applyAlignment="1" applyProtection="1">
      <alignment vertical="top" wrapText="1"/>
      <protection/>
    </xf>
    <xf numFmtId="0" fontId="25" fillId="0" borderId="34" xfId="0" applyNumberFormat="1" applyFont="1" applyBorder="1" applyAlignment="1" applyProtection="1">
      <alignment vertical="top" wrapText="1"/>
      <protection/>
    </xf>
    <xf numFmtId="0" fontId="25" fillId="0" borderId="1" xfId="0" applyNumberFormat="1" applyFont="1" applyBorder="1" applyAlignment="1" applyProtection="1">
      <alignment vertical="top" wrapText="1"/>
      <protection/>
    </xf>
    <xf numFmtId="0" fontId="25" fillId="0" borderId="32" xfId="0" applyNumberFormat="1" applyFont="1" applyBorder="1" applyAlignment="1" applyProtection="1">
      <alignment vertical="top" wrapText="1"/>
      <protection/>
    </xf>
    <xf numFmtId="0" fontId="25" fillId="0" borderId="0" xfId="0" applyNumberFormat="1" applyFont="1" applyBorder="1" applyAlignment="1" applyProtection="1">
      <alignment vertical="top" wrapText="1"/>
      <protection/>
    </xf>
    <xf numFmtId="0" fontId="25" fillId="0" borderId="5" xfId="0" applyNumberFormat="1" applyFont="1" applyBorder="1" applyAlignment="1" applyProtection="1">
      <alignment vertical="top" wrapText="1"/>
      <protection/>
    </xf>
    <xf numFmtId="0" fontId="25" fillId="0" borderId="35" xfId="0" applyNumberFormat="1" applyFont="1" applyBorder="1" applyAlignment="1" applyProtection="1">
      <alignment vertical="top" wrapText="1"/>
      <protection/>
    </xf>
    <xf numFmtId="0" fontId="25" fillId="0" borderId="43" xfId="0" applyNumberFormat="1" applyFont="1" applyBorder="1" applyAlignment="1" applyProtection="1">
      <alignment vertical="top" wrapText="1"/>
      <protection/>
    </xf>
    <xf numFmtId="0" fontId="25" fillId="0" borderId="36" xfId="0" applyNumberFormat="1" applyFont="1" applyBorder="1" applyAlignment="1" applyProtection="1">
      <alignment vertical="top" wrapText="1"/>
      <protection/>
    </xf>
    <xf numFmtId="0" fontId="24" fillId="0" borderId="34" xfId="0" applyNumberFormat="1" applyFont="1" applyFill="1" applyBorder="1" applyAlignment="1" applyProtection="1">
      <alignment vertical="top" wrapText="1"/>
      <protection locked="0"/>
    </xf>
    <xf numFmtId="0" fontId="0" fillId="0" borderId="34" xfId="0" applyNumberFormat="1" applyFill="1" applyBorder="1" applyAlignment="1" applyProtection="1">
      <alignment vertical="top" wrapText="1"/>
      <protection locked="0"/>
    </xf>
    <xf numFmtId="0" fontId="0" fillId="0" borderId="0" xfId="0" applyNumberFormat="1" applyFill="1" applyBorder="1" applyAlignment="1" applyProtection="1">
      <alignment vertical="top" wrapText="1"/>
      <protection locked="0"/>
    </xf>
    <xf numFmtId="0" fontId="0" fillId="0" borderId="0" xfId="0" applyFill="1" applyAlignment="1" applyProtection="1">
      <alignment wrapText="1"/>
      <protection locked="0"/>
    </xf>
    <xf numFmtId="0" fontId="38" fillId="0" borderId="0" xfId="0" applyFont="1" applyBorder="1" applyAlignment="1" applyProtection="1">
      <alignment vertical="top" wrapText="1"/>
      <protection locked="0"/>
    </xf>
    <xf numFmtId="0" fontId="28" fillId="0" borderId="0" xfId="0" applyFont="1" applyBorder="1" applyAlignment="1" applyProtection="1">
      <alignment horizontal="justify" vertical="top" wrapText="1"/>
      <protection locked="0"/>
    </xf>
    <xf numFmtId="0" fontId="8" fillId="0" borderId="31" xfId="0" applyNumberFormat="1" applyFont="1" applyFill="1" applyBorder="1" applyAlignment="1" applyProtection="1">
      <alignment horizontal="left" vertical="top" wrapText="1"/>
      <protection/>
    </xf>
    <xf numFmtId="49" fontId="8" fillId="0" borderId="34" xfId="0" applyNumberFormat="1" applyFont="1" applyBorder="1" applyAlignment="1" applyProtection="1">
      <alignment vertical="top" wrapText="1"/>
      <protection/>
    </xf>
    <xf numFmtId="49" fontId="8" fillId="0" borderId="1" xfId="0" applyNumberFormat="1" applyFont="1" applyBorder="1" applyAlignment="1" applyProtection="1">
      <alignment vertical="top" wrapText="1"/>
      <protection/>
    </xf>
    <xf numFmtId="49" fontId="8" fillId="0" borderId="35" xfId="0" applyNumberFormat="1" applyFont="1" applyBorder="1" applyAlignment="1" applyProtection="1">
      <alignment vertical="top" wrapText="1"/>
      <protection/>
    </xf>
    <xf numFmtId="49" fontId="8" fillId="0" borderId="43" xfId="0" applyNumberFormat="1" applyFont="1" applyBorder="1" applyAlignment="1" applyProtection="1">
      <alignment vertical="top" wrapText="1"/>
      <protection/>
    </xf>
    <xf numFmtId="49" fontId="8" fillId="0" borderId="36" xfId="0" applyNumberFormat="1" applyFont="1" applyBorder="1" applyAlignment="1" applyProtection="1">
      <alignment vertical="top" wrapText="1"/>
      <protection/>
    </xf>
    <xf numFmtId="49" fontId="8" fillId="0" borderId="2" xfId="0" applyNumberFormat="1" applyFont="1" applyFill="1" applyBorder="1" applyAlignment="1" applyProtection="1">
      <alignment horizontal="left" vertical="center" wrapText="1"/>
      <protection/>
    </xf>
    <xf numFmtId="49" fontId="8" fillId="0" borderId="33" xfId="0" applyNumberFormat="1" applyFont="1" applyFill="1" applyBorder="1" applyAlignment="1" applyProtection="1">
      <alignment horizontal="left" vertical="center" wrapText="1"/>
      <protection/>
    </xf>
    <xf numFmtId="49" fontId="17" fillId="0" borderId="32" xfId="0" applyNumberFormat="1" applyFont="1" applyBorder="1" applyAlignment="1" applyProtection="1">
      <alignment vertical="top" wrapText="1"/>
      <protection/>
    </xf>
    <xf numFmtId="49" fontId="17" fillId="0" borderId="0" xfId="0" applyNumberFormat="1" applyFont="1" applyBorder="1" applyAlignment="1" applyProtection="1">
      <alignment vertical="top" wrapText="1"/>
      <protection/>
    </xf>
    <xf numFmtId="49" fontId="17" fillId="0" borderId="5" xfId="0" applyNumberFormat="1" applyFont="1" applyBorder="1" applyAlignment="1" applyProtection="1">
      <alignment vertical="top" wrapText="1"/>
      <protection/>
    </xf>
    <xf numFmtId="49" fontId="8" fillId="0" borderId="34" xfId="0" applyNumberFormat="1" applyFont="1" applyBorder="1" applyAlignment="1" applyProtection="1">
      <alignment horizontal="left" vertical="center" wrapText="1"/>
      <protection/>
    </xf>
    <xf numFmtId="0" fontId="0" fillId="0" borderId="34" xfId="0" applyBorder="1" applyAlignment="1" applyProtection="1">
      <alignment horizontal="left" vertical="center" wrapText="1"/>
      <protection/>
    </xf>
    <xf numFmtId="0" fontId="0" fillId="0" borderId="1" xfId="0" applyBorder="1" applyAlignment="1" applyProtection="1">
      <alignment horizontal="left" vertical="center" wrapText="1"/>
      <protection/>
    </xf>
    <xf numFmtId="0" fontId="0" fillId="0" borderId="43" xfId="0" applyBorder="1" applyAlignment="1" applyProtection="1">
      <alignment horizontal="left" vertical="center" wrapText="1"/>
      <protection/>
    </xf>
    <xf numFmtId="0" fontId="0" fillId="0" borderId="36" xfId="0" applyBorder="1" applyAlignment="1" applyProtection="1">
      <alignment horizontal="left" vertical="center" wrapText="1"/>
      <protection/>
    </xf>
    <xf numFmtId="49" fontId="0" fillId="3" borderId="31" xfId="0" applyNumberFormat="1" applyFont="1" applyFill="1" applyBorder="1" applyAlignment="1" applyProtection="1">
      <alignment vertical="center" wrapText="1"/>
      <protection/>
    </xf>
    <xf numFmtId="0" fontId="0" fillId="3" borderId="34" xfId="0" applyFill="1" applyBorder="1" applyAlignment="1" applyProtection="1">
      <alignment vertical="center" wrapText="1"/>
      <protection/>
    </xf>
    <xf numFmtId="0" fontId="0" fillId="3" borderId="56" xfId="0" applyFill="1" applyBorder="1" applyAlignment="1" applyProtection="1">
      <alignment vertical="center" wrapText="1"/>
      <protection/>
    </xf>
    <xf numFmtId="0" fontId="0" fillId="3" borderId="35" xfId="0" applyFill="1" applyBorder="1" applyAlignment="1" applyProtection="1">
      <alignment vertical="center" wrapText="1"/>
      <protection/>
    </xf>
    <xf numFmtId="0" fontId="0" fillId="3" borderId="43" xfId="0" applyFill="1" applyBorder="1" applyAlignment="1" applyProtection="1">
      <alignment vertical="center" wrapText="1"/>
      <protection/>
    </xf>
    <xf numFmtId="0" fontId="0" fillId="3" borderId="14" xfId="0" applyFill="1" applyBorder="1" applyAlignment="1" applyProtection="1">
      <alignment vertical="center" wrapText="1"/>
      <protection/>
    </xf>
    <xf numFmtId="49" fontId="8" fillId="0" borderId="3" xfId="0" applyNumberFormat="1" applyFont="1" applyBorder="1" applyAlignment="1" applyProtection="1">
      <alignment horizontal="left" vertical="center" wrapText="1"/>
      <protection/>
    </xf>
    <xf numFmtId="0" fontId="0" fillId="0" borderId="3" xfId="0" applyBorder="1" applyAlignment="1" applyProtection="1">
      <alignment horizontal="left" vertical="center" wrapText="1"/>
      <protection/>
    </xf>
    <xf numFmtId="0" fontId="0" fillId="0" borderId="54" xfId="0" applyBorder="1" applyAlignment="1" applyProtection="1">
      <alignment horizontal="left" vertical="center" wrapText="1"/>
      <protection/>
    </xf>
    <xf numFmtId="49" fontId="2" fillId="4" borderId="22" xfId="17" applyNumberFormat="1" applyFill="1" applyBorder="1" applyAlignment="1" applyProtection="1">
      <alignment horizontal="left" vertical="center"/>
      <protection locked="0"/>
    </xf>
    <xf numFmtId="49" fontId="0" fillId="4" borderId="22" xfId="0" applyNumberFormat="1" applyFill="1" applyBorder="1" applyAlignment="1" applyProtection="1">
      <alignment horizontal="left" vertical="center"/>
      <protection locked="0"/>
    </xf>
    <xf numFmtId="49" fontId="0" fillId="4" borderId="7" xfId="0" applyNumberFormat="1" applyFill="1" applyBorder="1" applyAlignment="1" applyProtection="1">
      <alignment horizontal="left" vertical="center"/>
      <protection locked="0"/>
    </xf>
    <xf numFmtId="49" fontId="8" fillId="0" borderId="31" xfId="0" applyNumberFormat="1" applyFont="1" applyBorder="1" applyAlignment="1" applyProtection="1">
      <alignment vertical="center"/>
      <protection/>
    </xf>
    <xf numFmtId="49" fontId="8" fillId="0" borderId="34" xfId="0" applyNumberFormat="1" applyFont="1" applyBorder="1" applyAlignment="1" applyProtection="1">
      <alignment vertical="center"/>
      <protection/>
    </xf>
    <xf numFmtId="49" fontId="8" fillId="0" borderId="1" xfId="0" applyNumberFormat="1" applyFont="1" applyBorder="1" applyAlignment="1" applyProtection="1">
      <alignment vertical="center"/>
      <protection/>
    </xf>
    <xf numFmtId="0" fontId="0" fillId="0" borderId="66" xfId="0" applyBorder="1" applyAlignment="1" applyProtection="1">
      <alignment vertical="center"/>
      <protection/>
    </xf>
    <xf numFmtId="0" fontId="0" fillId="0" borderId="29" xfId="0" applyBorder="1" applyAlignment="1" applyProtection="1">
      <alignment vertical="center"/>
      <protection/>
    </xf>
    <xf numFmtId="0" fontId="0" fillId="0" borderId="55" xfId="0" applyBorder="1" applyAlignment="1" applyProtection="1">
      <alignment vertical="center"/>
      <protection/>
    </xf>
    <xf numFmtId="49" fontId="8" fillId="0" borderId="13" xfId="0" applyNumberFormat="1" applyFont="1" applyBorder="1" applyAlignment="1" applyProtection="1">
      <alignment horizontal="justify" vertical="top" wrapText="1"/>
      <protection/>
    </xf>
    <xf numFmtId="0" fontId="0" fillId="0" borderId="1" xfId="0" applyBorder="1" applyAlignment="1" applyProtection="1">
      <alignment wrapText="1"/>
      <protection/>
    </xf>
    <xf numFmtId="49" fontId="0" fillId="3" borderId="53" xfId="0" applyNumberFormat="1" applyFont="1" applyFill="1" applyBorder="1" applyAlignment="1" applyProtection="1">
      <alignment vertical="center"/>
      <protection/>
    </xf>
    <xf numFmtId="0" fontId="0" fillId="3" borderId="38" xfId="0" applyFill="1" applyBorder="1" applyAlignment="1" applyProtection="1">
      <alignment vertical="center"/>
      <protection/>
    </xf>
    <xf numFmtId="49" fontId="0" fillId="0" borderId="34" xfId="0" applyNumberFormat="1" applyFont="1" applyBorder="1" applyAlignment="1" applyProtection="1">
      <alignment vertical="center" wrapText="1"/>
      <protection/>
    </xf>
    <xf numFmtId="0" fontId="0" fillId="0" borderId="56" xfId="0" applyBorder="1" applyAlignment="1" applyProtection="1">
      <alignment vertical="center" wrapText="1"/>
      <protection/>
    </xf>
    <xf numFmtId="0" fontId="0" fillId="0" borderId="29" xfId="0" applyBorder="1" applyAlignment="1" applyProtection="1">
      <alignment vertical="center" wrapText="1"/>
      <protection/>
    </xf>
    <xf numFmtId="0" fontId="0" fillId="0" borderId="30" xfId="0" applyBorder="1" applyAlignment="1" applyProtection="1">
      <alignment vertical="center" wrapText="1"/>
      <protection/>
    </xf>
    <xf numFmtId="2" fontId="0" fillId="0" borderId="18" xfId="0" applyNumberFormat="1" applyFont="1" applyBorder="1" applyAlignment="1" applyProtection="1">
      <alignment horizontal="justify" vertical="top" wrapText="1"/>
      <protection/>
    </xf>
    <xf numFmtId="0" fontId="0" fillId="0" borderId="54" xfId="0" applyBorder="1" applyAlignment="1" applyProtection="1">
      <alignment horizontal="justify" wrapText="1"/>
      <protection/>
    </xf>
    <xf numFmtId="0" fontId="0" fillId="0" borderId="20" xfId="0" applyBorder="1" applyAlignment="1" applyProtection="1">
      <alignment horizontal="justify" wrapText="1"/>
      <protection/>
    </xf>
    <xf numFmtId="0" fontId="0" fillId="0" borderId="5" xfId="0" applyBorder="1" applyAlignment="1" applyProtection="1">
      <alignment horizontal="justify" wrapText="1"/>
      <protection/>
    </xf>
    <xf numFmtId="0" fontId="0" fillId="0" borderId="0" xfId="0" applyAlignment="1">
      <alignment wrapText="1"/>
    </xf>
    <xf numFmtId="0" fontId="0" fillId="4" borderId="22" xfId="0" applyFill="1" applyBorder="1" applyAlignment="1" applyProtection="1">
      <alignment horizontal="left" vertical="center"/>
      <protection locked="0"/>
    </xf>
    <xf numFmtId="0" fontId="0" fillId="4" borderId="7" xfId="0" applyFill="1" applyBorder="1" applyAlignment="1" applyProtection="1">
      <alignment horizontal="left" vertical="center"/>
      <protection locked="0"/>
    </xf>
    <xf numFmtId="0" fontId="24" fillId="0" borderId="0" xfId="0" applyFont="1" applyFill="1" applyBorder="1" applyAlignment="1" applyProtection="1">
      <alignment horizontal="left" vertical="top" wrapText="1"/>
      <protection/>
    </xf>
    <xf numFmtId="0" fontId="8" fillId="0" borderId="0" xfId="0" applyFont="1" applyFill="1" applyAlignment="1" applyProtection="1">
      <alignment vertical="top" wrapText="1"/>
      <protection/>
    </xf>
    <xf numFmtId="0" fontId="0" fillId="0" borderId="0" xfId="0" applyFill="1" applyAlignment="1" applyProtection="1">
      <alignment vertical="top" wrapText="1"/>
      <protection/>
    </xf>
    <xf numFmtId="49" fontId="17" fillId="0" borderId="16" xfId="0" applyNumberFormat="1" applyFont="1" applyBorder="1" applyAlignment="1" applyProtection="1">
      <alignment vertical="center"/>
      <protection/>
    </xf>
    <xf numFmtId="0" fontId="0" fillId="0" borderId="2" xfId="0" applyBorder="1" applyAlignment="1" applyProtection="1">
      <alignment vertical="center"/>
      <protection/>
    </xf>
    <xf numFmtId="0" fontId="0" fillId="0" borderId="33" xfId="0" applyBorder="1" applyAlignment="1" applyProtection="1">
      <alignment vertical="center"/>
      <protection/>
    </xf>
    <xf numFmtId="49" fontId="0" fillId="3" borderId="16" xfId="0" applyNumberFormat="1" applyFont="1" applyFill="1" applyBorder="1" applyAlignment="1" applyProtection="1">
      <alignment vertical="center"/>
      <protection locked="0"/>
    </xf>
    <xf numFmtId="49" fontId="0" fillId="3" borderId="2" xfId="0" applyNumberFormat="1" applyFont="1" applyFill="1" applyBorder="1" applyAlignment="1" applyProtection="1">
      <alignment vertical="center"/>
      <protection locked="0"/>
    </xf>
    <xf numFmtId="0" fontId="0" fillId="3" borderId="33" xfId="0" applyFill="1" applyBorder="1" applyAlignment="1" applyProtection="1">
      <alignment vertical="center"/>
      <protection locked="0"/>
    </xf>
    <xf numFmtId="0" fontId="0" fillId="3" borderId="67" xfId="0" applyFill="1" applyBorder="1" applyAlignment="1" applyProtection="1">
      <alignment wrapText="1"/>
      <protection locked="0"/>
    </xf>
    <xf numFmtId="0" fontId="0" fillId="3" borderId="68" xfId="0" applyFill="1" applyBorder="1" applyAlignment="1" applyProtection="1">
      <alignment wrapText="1"/>
      <protection locked="0"/>
    </xf>
    <xf numFmtId="49" fontId="0" fillId="0" borderId="7" xfId="0" applyNumberFormat="1" applyFill="1" applyBorder="1" applyAlignment="1" applyProtection="1">
      <alignment horizontal="left" vertical="center"/>
      <protection locked="0"/>
    </xf>
    <xf numFmtId="0" fontId="0" fillId="4" borderId="22" xfId="0" applyFill="1" applyBorder="1" applyAlignment="1" applyProtection="1">
      <alignment vertical="center"/>
      <protection locked="0"/>
    </xf>
    <xf numFmtId="0" fontId="0" fillId="4" borderId="7" xfId="0" applyFill="1" applyBorder="1" applyAlignment="1" applyProtection="1">
      <alignment vertical="center"/>
      <protection locked="0"/>
    </xf>
    <xf numFmtId="0" fontId="8" fillId="0" borderId="16" xfId="0" applyNumberFormat="1" applyFont="1" applyBorder="1" applyAlignment="1" applyProtection="1">
      <alignment vertical="center"/>
      <protection/>
    </xf>
    <xf numFmtId="0" fontId="0" fillId="0" borderId="2" xfId="0" applyNumberFormat="1" applyBorder="1" applyAlignment="1" applyProtection="1">
      <alignment vertical="center"/>
      <protection/>
    </xf>
    <xf numFmtId="0" fontId="13" fillId="0" borderId="31" xfId="0" applyNumberFormat="1" applyFont="1" applyBorder="1" applyAlignment="1" applyProtection="1">
      <alignment vertical="center"/>
      <protection/>
    </xf>
    <xf numFmtId="0" fontId="15" fillId="0" borderId="34" xfId="0" applyNumberFormat="1" applyFont="1" applyBorder="1" applyAlignment="1" applyProtection="1">
      <alignment vertical="center"/>
      <protection/>
    </xf>
    <xf numFmtId="0" fontId="15" fillId="0" borderId="1" xfId="0" applyNumberFormat="1" applyFont="1" applyBorder="1" applyAlignment="1" applyProtection="1">
      <alignment vertical="center"/>
      <protection/>
    </xf>
    <xf numFmtId="0" fontId="13" fillId="4" borderId="16" xfId="0" applyNumberFormat="1" applyFont="1" applyFill="1" applyBorder="1" applyAlignment="1" applyProtection="1">
      <alignment horizontal="left" vertical="center"/>
      <protection/>
    </xf>
    <xf numFmtId="0" fontId="0" fillId="4" borderId="2" xfId="0" applyFill="1" applyBorder="1" applyAlignment="1" applyProtection="1">
      <alignment/>
      <protection/>
    </xf>
    <xf numFmtId="0" fontId="0" fillId="4" borderId="33" xfId="0" applyFill="1" applyBorder="1" applyAlignment="1" applyProtection="1">
      <alignment/>
      <protection/>
    </xf>
    <xf numFmtId="0" fontId="13" fillId="4" borderId="2" xfId="0" applyNumberFormat="1" applyFont="1" applyFill="1" applyBorder="1" applyAlignment="1" applyProtection="1">
      <alignment horizontal="left" vertical="center"/>
      <protection/>
    </xf>
    <xf numFmtId="0" fontId="0" fillId="4" borderId="2" xfId="0" applyFill="1" applyBorder="1" applyAlignment="1" applyProtection="1">
      <alignment vertical="center"/>
      <protection/>
    </xf>
    <xf numFmtId="0" fontId="0" fillId="4" borderId="33" xfId="0" applyFill="1" applyBorder="1" applyAlignment="1" applyProtection="1">
      <alignment vertical="center"/>
      <protection/>
    </xf>
    <xf numFmtId="0" fontId="0" fillId="0" borderId="34" xfId="0" applyBorder="1" applyAlignment="1" applyProtection="1">
      <alignment vertical="center"/>
      <protection/>
    </xf>
    <xf numFmtId="0" fontId="0" fillId="0" borderId="1" xfId="0" applyBorder="1" applyAlignment="1" applyProtection="1">
      <alignment vertical="center"/>
      <protection/>
    </xf>
    <xf numFmtId="0" fontId="0" fillId="4" borderId="2" xfId="0" applyFill="1" applyBorder="1" applyAlignment="1" applyProtection="1">
      <alignment horizontal="left" vertical="center"/>
      <protection/>
    </xf>
    <xf numFmtId="0" fontId="0" fillId="4" borderId="33" xfId="0" applyFill="1" applyBorder="1" applyAlignment="1" applyProtection="1">
      <alignment horizontal="left" vertical="center"/>
      <protection/>
    </xf>
    <xf numFmtId="0" fontId="9" fillId="0" borderId="17" xfId="0" applyNumberFormat="1" applyFont="1" applyFill="1" applyBorder="1" applyAlignment="1" applyProtection="1">
      <alignment horizontal="center" vertical="center" wrapText="1"/>
      <protection/>
    </xf>
    <xf numFmtId="14" fontId="0" fillId="3" borderId="16" xfId="0" applyNumberFormat="1" applyFont="1" applyFill="1" applyBorder="1" applyAlignment="1" applyProtection="1">
      <alignment horizontal="left" vertical="center" wrapText="1"/>
      <protection locked="0"/>
    </xf>
    <xf numFmtId="0" fontId="0" fillId="3" borderId="2" xfId="0" applyNumberFormat="1" applyFont="1" applyFill="1" applyBorder="1" applyAlignment="1" applyProtection="1">
      <alignment horizontal="left" vertical="center" wrapText="1"/>
      <protection locked="0"/>
    </xf>
    <xf numFmtId="0" fontId="0" fillId="3" borderId="33" xfId="0" applyNumberFormat="1" applyFont="1" applyFill="1" applyBorder="1" applyAlignment="1" applyProtection="1">
      <alignment horizontal="left" vertical="center" wrapText="1"/>
      <protection locked="0"/>
    </xf>
    <xf numFmtId="0" fontId="10" fillId="0" borderId="16" xfId="0" applyNumberFormat="1" applyFont="1" applyBorder="1" applyAlignment="1" applyProtection="1">
      <alignment horizontal="center" vertical="center" wrapText="1"/>
      <protection/>
    </xf>
    <xf numFmtId="0" fontId="10" fillId="0" borderId="2" xfId="0" applyNumberFormat="1" applyFont="1" applyBorder="1" applyAlignment="1" applyProtection="1">
      <alignment horizontal="center" vertical="center" wrapText="1"/>
      <protection/>
    </xf>
    <xf numFmtId="0" fontId="0" fillId="0" borderId="33" xfId="0" applyNumberFormat="1" applyBorder="1" applyAlignment="1" applyProtection="1">
      <alignment horizontal="center" vertical="center" wrapText="1"/>
      <protection/>
    </xf>
    <xf numFmtId="0" fontId="0" fillId="0" borderId="31" xfId="0" applyNumberFormat="1" applyFont="1" applyBorder="1" applyAlignment="1" applyProtection="1">
      <alignment vertical="center"/>
      <protection/>
    </xf>
    <xf numFmtId="0" fontId="0" fillId="0" borderId="34" xfId="0" applyNumberFormat="1" applyFont="1" applyBorder="1" applyAlignment="1" applyProtection="1">
      <alignment vertical="center"/>
      <protection/>
    </xf>
    <xf numFmtId="0" fontId="0" fillId="0" borderId="1" xfId="0" applyNumberFormat="1" applyBorder="1" applyAlignment="1" applyProtection="1">
      <alignment vertical="center"/>
      <protection/>
    </xf>
    <xf numFmtId="0" fontId="10" fillId="0" borderId="31" xfId="0" applyNumberFormat="1" applyFont="1" applyBorder="1" applyAlignment="1" applyProtection="1">
      <alignment horizontal="center" vertical="center" wrapText="1"/>
      <protection/>
    </xf>
    <xf numFmtId="0" fontId="0" fillId="0" borderId="34" xfId="0" applyNumberFormat="1" applyFont="1" applyBorder="1" applyAlignment="1" applyProtection="1">
      <alignment horizontal="center" vertical="center" wrapText="1"/>
      <protection/>
    </xf>
    <xf numFmtId="0" fontId="0" fillId="0" borderId="1" xfId="0" applyNumberFormat="1" applyFont="1" applyBorder="1" applyAlignment="1" applyProtection="1">
      <alignment horizontal="center" vertical="center" wrapText="1"/>
      <protection/>
    </xf>
    <xf numFmtId="0" fontId="10" fillId="0" borderId="33" xfId="0" applyNumberFormat="1" applyFont="1" applyBorder="1" applyAlignment="1" applyProtection="1">
      <alignment horizontal="center" vertical="center" wrapText="1"/>
      <protection/>
    </xf>
    <xf numFmtId="0" fontId="0" fillId="0" borderId="16" xfId="0" applyNumberFormat="1" applyFont="1" applyBorder="1" applyAlignment="1" applyProtection="1">
      <alignment vertical="center"/>
      <protection/>
    </xf>
    <xf numFmtId="0" fontId="0" fillId="0" borderId="2" xfId="0" applyNumberFormat="1" applyFont="1" applyBorder="1" applyAlignment="1" applyProtection="1">
      <alignment vertical="center"/>
      <protection/>
    </xf>
    <xf numFmtId="0" fontId="13" fillId="0" borderId="16" xfId="0" applyNumberFormat="1" applyFont="1" applyFill="1" applyBorder="1" applyAlignment="1" applyProtection="1">
      <alignment horizontal="left" vertical="center"/>
      <protection/>
    </xf>
    <xf numFmtId="0" fontId="0" fillId="0" borderId="2" xfId="0" applyFill="1" applyBorder="1" applyAlignment="1" applyProtection="1">
      <alignment horizontal="left" vertical="center"/>
      <protection/>
    </xf>
    <xf numFmtId="0" fontId="0" fillId="0" borderId="33" xfId="0" applyFill="1" applyBorder="1" applyAlignment="1" applyProtection="1">
      <alignment horizontal="left" vertical="center"/>
      <protection/>
    </xf>
    <xf numFmtId="0" fontId="9" fillId="0" borderId="31" xfId="0" applyNumberFormat="1" applyFont="1" applyFill="1" applyBorder="1" applyAlignment="1" applyProtection="1">
      <alignment horizontal="center" vertical="center" wrapText="1"/>
      <protection locked="0"/>
    </xf>
    <xf numFmtId="0" fontId="8" fillId="0" borderId="34" xfId="0" applyNumberFormat="1" applyFont="1" applyFill="1" applyBorder="1" applyAlignment="1" applyProtection="1">
      <alignment horizontal="center" vertical="center" wrapText="1"/>
      <protection locked="0"/>
    </xf>
    <xf numFmtId="0" fontId="8" fillId="0" borderId="1" xfId="0" applyNumberFormat="1" applyFont="1" applyFill="1" applyBorder="1" applyAlignment="1" applyProtection="1">
      <alignment horizontal="center" vertical="center" wrapText="1"/>
      <protection locked="0"/>
    </xf>
    <xf numFmtId="0" fontId="8" fillId="0" borderId="32"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5" xfId="0" applyNumberFormat="1" applyFont="1" applyFill="1" applyBorder="1" applyAlignment="1" applyProtection="1">
      <alignment horizontal="center" vertical="center" wrapText="1"/>
      <protection locked="0"/>
    </xf>
    <xf numFmtId="0" fontId="8" fillId="0" borderId="35" xfId="0" applyNumberFormat="1" applyFont="1" applyFill="1" applyBorder="1" applyAlignment="1" applyProtection="1">
      <alignment horizontal="center" vertical="center" wrapText="1"/>
      <protection locked="0"/>
    </xf>
    <xf numFmtId="0" fontId="8" fillId="0" borderId="43" xfId="0" applyNumberFormat="1" applyFont="1" applyFill="1" applyBorder="1" applyAlignment="1" applyProtection="1">
      <alignment horizontal="center" vertical="center" wrapText="1"/>
      <protection locked="0"/>
    </xf>
    <xf numFmtId="0" fontId="8" fillId="0" borderId="36" xfId="0" applyNumberFormat="1" applyFont="1" applyFill="1" applyBorder="1" applyAlignment="1" applyProtection="1">
      <alignment horizontal="center" vertical="center" wrapText="1"/>
      <protection locked="0"/>
    </xf>
    <xf numFmtId="0" fontId="9" fillId="0" borderId="17" xfId="0" applyNumberFormat="1" applyFont="1" applyBorder="1" applyAlignment="1" applyProtection="1">
      <alignment horizontal="center" vertical="center" wrapText="1"/>
      <protection/>
    </xf>
    <xf numFmtId="0" fontId="8" fillId="0" borderId="31" xfId="0" applyNumberFormat="1" applyFont="1" applyBorder="1" applyAlignment="1" applyProtection="1">
      <alignment vertical="center"/>
      <protection/>
    </xf>
    <xf numFmtId="0" fontId="0" fillId="0" borderId="34" xfId="0" applyNumberFormat="1" applyBorder="1" applyAlignment="1" applyProtection="1">
      <alignment vertical="center"/>
      <protection/>
    </xf>
    <xf numFmtId="0" fontId="8" fillId="0" borderId="34" xfId="0" applyNumberFormat="1" applyFont="1" applyBorder="1" applyAlignment="1" applyProtection="1">
      <alignment vertical="center"/>
      <protection/>
    </xf>
    <xf numFmtId="0" fontId="0" fillId="3" borderId="16" xfId="0" applyNumberFormat="1" applyFont="1" applyFill="1" applyBorder="1" applyAlignment="1" applyProtection="1">
      <alignment horizontal="center" vertical="center" wrapText="1"/>
      <protection/>
    </xf>
    <xf numFmtId="0" fontId="0" fillId="3" borderId="2" xfId="0" applyFill="1" applyBorder="1" applyAlignment="1" applyProtection="1">
      <alignment horizontal="center" vertical="center" wrapText="1"/>
      <protection/>
    </xf>
    <xf numFmtId="0" fontId="0" fillId="3" borderId="33" xfId="0" applyFill="1" applyBorder="1" applyAlignment="1" applyProtection="1">
      <alignment horizontal="center" vertical="center" wrapText="1"/>
      <protection/>
    </xf>
    <xf numFmtId="176" fontId="0" fillId="3" borderId="16" xfId="0" applyNumberFormat="1" applyFill="1" applyBorder="1" applyAlignment="1" applyProtection="1">
      <alignment horizontal="left" vertical="center" wrapText="1"/>
      <protection locked="0"/>
    </xf>
    <xf numFmtId="176" fontId="0" fillId="3" borderId="2" xfId="0" applyNumberFormat="1" applyFill="1" applyBorder="1" applyAlignment="1" applyProtection="1">
      <alignment horizontal="left" vertical="center" wrapText="1"/>
      <protection locked="0"/>
    </xf>
    <xf numFmtId="176" fontId="0" fillId="3" borderId="33" xfId="0" applyNumberFormat="1" applyFill="1" applyBorder="1" applyAlignment="1" applyProtection="1">
      <alignment horizontal="left" vertical="center" wrapText="1"/>
      <protection locked="0"/>
    </xf>
    <xf numFmtId="0" fontId="13"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4"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13" fillId="3" borderId="16" xfId="0" applyNumberFormat="1" applyFont="1" applyFill="1" applyBorder="1" applyAlignment="1" applyProtection="1">
      <alignment horizontal="left" vertical="center"/>
      <protection locked="0"/>
    </xf>
    <xf numFmtId="0" fontId="0" fillId="3" borderId="2" xfId="0" applyFill="1" applyBorder="1" applyAlignment="1" applyProtection="1">
      <alignment vertical="center"/>
      <protection locked="0"/>
    </xf>
    <xf numFmtId="49" fontId="5" fillId="0" borderId="0" xfId="0" applyNumberFormat="1" applyFont="1"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11" fillId="4" borderId="48" xfId="0" applyFont="1" applyFill="1" applyBorder="1" applyAlignment="1" applyProtection="1">
      <alignment horizontal="center" vertical="center" wrapText="1"/>
      <protection/>
    </xf>
    <xf numFmtId="0" fontId="0" fillId="4" borderId="37" xfId="0" applyFill="1" applyBorder="1" applyAlignment="1">
      <alignment horizontal="center" vertical="center" wrapText="1"/>
    </xf>
    <xf numFmtId="0" fontId="4" fillId="0" borderId="29" xfId="0" applyFont="1" applyBorder="1" applyAlignment="1" applyProtection="1">
      <alignment horizontal="center" vertical="center"/>
      <protection/>
    </xf>
    <xf numFmtId="0" fontId="4" fillId="0" borderId="16" xfId="0" applyFont="1" applyBorder="1" applyAlignment="1" applyProtection="1">
      <alignment vertical="center"/>
      <protection/>
    </xf>
    <xf numFmtId="0" fontId="4" fillId="0" borderId="33" xfId="0" applyFont="1" applyBorder="1" applyAlignment="1" applyProtection="1">
      <alignment vertical="center"/>
      <protection/>
    </xf>
    <xf numFmtId="14" fontId="13" fillId="3" borderId="35" xfId="0" applyNumberFormat="1" applyFont="1" applyFill="1" applyBorder="1" applyAlignment="1" applyProtection="1">
      <alignment horizontal="left" vertical="center"/>
      <protection locked="0"/>
    </xf>
    <xf numFmtId="0" fontId="0" fillId="3" borderId="43" xfId="0" applyFill="1" applyBorder="1" applyAlignment="1" applyProtection="1">
      <alignment vertical="center"/>
      <protection locked="0"/>
    </xf>
    <xf numFmtId="0" fontId="0" fillId="3" borderId="36" xfId="0" applyFill="1" applyBorder="1" applyAlignment="1" applyProtection="1">
      <alignment vertical="center"/>
      <protection locked="0"/>
    </xf>
    <xf numFmtId="49" fontId="5" fillId="4" borderId="17" xfId="0" applyNumberFormat="1" applyFont="1" applyFill="1" applyBorder="1" applyAlignment="1" applyProtection="1">
      <alignment horizontal="center" vertical="center" wrapText="1"/>
      <protection/>
    </xf>
    <xf numFmtId="49" fontId="5" fillId="4" borderId="31" xfId="0" applyNumberFormat="1" applyFont="1" applyFill="1" applyBorder="1" applyAlignment="1" applyProtection="1">
      <alignment horizontal="center" vertical="center" wrapText="1"/>
      <protection/>
    </xf>
    <xf numFmtId="0" fontId="0" fillId="4" borderId="1" xfId="0" applyFill="1" applyBorder="1" applyAlignment="1">
      <alignment horizontal="center" vertical="center" wrapText="1"/>
    </xf>
    <xf numFmtId="49" fontId="5" fillId="4" borderId="35" xfId="0" applyNumberFormat="1" applyFont="1" applyFill="1" applyBorder="1" applyAlignment="1" applyProtection="1">
      <alignment horizontal="center" vertical="center" wrapText="1"/>
      <protection/>
    </xf>
    <xf numFmtId="0" fontId="0" fillId="4" borderId="36" xfId="0" applyFill="1" applyBorder="1" applyAlignment="1">
      <alignment horizontal="center" vertical="center" wrapText="1"/>
    </xf>
    <xf numFmtId="0" fontId="13" fillId="3" borderId="16" xfId="0" applyNumberFormat="1" applyFont="1" applyFill="1" applyBorder="1" applyAlignment="1" applyProtection="1">
      <alignment horizontal="left" vertical="center"/>
      <protection/>
    </xf>
    <xf numFmtId="0" fontId="0" fillId="3" borderId="2" xfId="0" applyFill="1" applyBorder="1" applyAlignment="1">
      <alignment horizontal="left" vertical="center"/>
    </xf>
    <xf numFmtId="0" fontId="0" fillId="3" borderId="33" xfId="0" applyFill="1" applyBorder="1" applyAlignment="1">
      <alignment horizontal="left" vertical="center"/>
    </xf>
    <xf numFmtId="0" fontId="1" fillId="0" borderId="2" xfId="0" applyFont="1" applyBorder="1" applyAlignment="1" applyProtection="1">
      <alignment vertical="center"/>
      <protection/>
    </xf>
    <xf numFmtId="0" fontId="0" fillId="3" borderId="2" xfId="0" applyFill="1" applyBorder="1" applyAlignment="1">
      <alignment/>
    </xf>
    <xf numFmtId="0" fontId="0" fillId="3" borderId="33" xfId="0" applyFill="1" applyBorder="1" applyAlignment="1">
      <alignment/>
    </xf>
    <xf numFmtId="0" fontId="0" fillId="3" borderId="2" xfId="0" applyFill="1" applyBorder="1" applyAlignment="1" applyProtection="1">
      <alignment horizontal="left" vertical="center"/>
      <protection locked="0"/>
    </xf>
    <xf numFmtId="0" fontId="0" fillId="3" borderId="33" xfId="0" applyFill="1" applyBorder="1" applyAlignment="1" applyProtection="1">
      <alignment horizontal="left" vertical="center"/>
      <protection locked="0"/>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vertical="top"/>
      <protection locked="0"/>
    </xf>
    <xf numFmtId="49" fontId="8" fillId="4" borderId="31" xfId="0" applyNumberFormat="1" applyFont="1" applyFill="1" applyBorder="1" applyAlignment="1" applyProtection="1">
      <alignment horizontal="left" vertical="center" wrapText="1"/>
      <protection locked="0"/>
    </xf>
    <xf numFmtId="49" fontId="8" fillId="4" borderId="1" xfId="0" applyNumberFormat="1" applyFont="1" applyFill="1" applyBorder="1" applyAlignment="1" applyProtection="1">
      <alignment horizontal="left" vertical="center" wrapText="1"/>
      <protection locked="0"/>
    </xf>
    <xf numFmtId="49" fontId="8" fillId="4" borderId="35" xfId="0" applyNumberFormat="1" applyFont="1" applyFill="1" applyBorder="1" applyAlignment="1" applyProtection="1">
      <alignment horizontal="left" vertical="center" wrapText="1"/>
      <protection locked="0"/>
    </xf>
    <xf numFmtId="49" fontId="8" fillId="4" borderId="36" xfId="0" applyNumberFormat="1" applyFont="1" applyFill="1" applyBorder="1" applyAlignment="1" applyProtection="1">
      <alignment horizontal="left" vertical="center" wrapText="1"/>
      <protection locked="0"/>
    </xf>
    <xf numFmtId="0" fontId="8" fillId="4" borderId="48" xfId="0" applyFont="1" applyFill="1" applyBorder="1" applyAlignment="1" applyProtection="1">
      <alignment horizontal="left" vertical="center" wrapText="1"/>
      <protection locked="0"/>
    </xf>
    <xf numFmtId="0" fontId="8" fillId="4" borderId="37" xfId="0" applyFont="1" applyFill="1" applyBorder="1" applyAlignment="1" applyProtection="1">
      <alignment horizontal="left" vertical="center" wrapText="1"/>
      <protection locked="0"/>
    </xf>
    <xf numFmtId="49" fontId="5" fillId="0" borderId="0" xfId="0" applyNumberFormat="1"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8" fillId="4" borderId="34" xfId="0" applyFont="1" applyFill="1" applyBorder="1" applyAlignment="1" applyProtection="1">
      <alignment horizontal="left" vertical="center" wrapText="1"/>
      <protection locked="0"/>
    </xf>
    <xf numFmtId="0" fontId="8" fillId="4" borderId="1" xfId="0" applyFont="1" applyFill="1" applyBorder="1" applyAlignment="1" applyProtection="1">
      <alignment horizontal="left" vertical="center" wrapText="1"/>
      <protection locked="0"/>
    </xf>
    <xf numFmtId="0" fontId="8" fillId="4" borderId="43" xfId="0" applyFont="1" applyFill="1" applyBorder="1" applyAlignment="1" applyProtection="1">
      <alignment horizontal="left" vertical="center" wrapText="1"/>
      <protection locked="0"/>
    </xf>
    <xf numFmtId="0" fontId="8" fillId="4" borderId="36" xfId="0" applyFont="1" applyFill="1" applyBorder="1" applyAlignment="1" applyProtection="1">
      <alignment horizontal="left" vertical="center" wrapText="1"/>
      <protection locked="0"/>
    </xf>
    <xf numFmtId="0" fontId="0" fillId="4" borderId="34" xfId="0" applyFill="1" applyBorder="1" applyAlignment="1" applyProtection="1">
      <alignment horizontal="left" vertical="center" wrapText="1"/>
      <protection locked="0"/>
    </xf>
    <xf numFmtId="0" fontId="0" fillId="4" borderId="1" xfId="0" applyFill="1" applyBorder="1" applyAlignment="1" applyProtection="1">
      <alignment horizontal="left" vertical="center" wrapText="1"/>
      <protection locked="0"/>
    </xf>
    <xf numFmtId="49" fontId="5" fillId="4" borderId="35" xfId="0" applyNumberFormat="1" applyFont="1" applyFill="1" applyBorder="1" applyAlignment="1" applyProtection="1">
      <alignment horizontal="left" vertical="center" wrapText="1"/>
      <protection locked="0"/>
    </xf>
    <xf numFmtId="0" fontId="0" fillId="4" borderId="43" xfId="0" applyFill="1" applyBorder="1" applyAlignment="1" applyProtection="1">
      <alignment horizontal="left" vertical="center" wrapText="1"/>
      <protection locked="0"/>
    </xf>
    <xf numFmtId="0" fontId="0" fillId="4" borderId="36" xfId="0" applyFill="1" applyBorder="1" applyAlignment="1" applyProtection="1">
      <alignment horizontal="left" vertical="center" wrapText="1"/>
      <protection locked="0"/>
    </xf>
    <xf numFmtId="49" fontId="5" fillId="0" borderId="0" xfId="0" applyNumberFormat="1"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4" fillId="0" borderId="0" xfId="0" applyFont="1" applyBorder="1" applyAlignment="1" applyProtection="1">
      <alignment horizontal="center" vertical="center"/>
      <protection/>
    </xf>
    <xf numFmtId="0" fontId="0" fillId="0" borderId="0" xfId="0" applyBorder="1" applyAlignment="1">
      <alignment/>
    </xf>
    <xf numFmtId="0" fontId="0" fillId="0" borderId="0" xfId="0" applyAlignment="1">
      <alignment/>
    </xf>
    <xf numFmtId="49" fontId="11" fillId="4" borderId="31" xfId="0" applyNumberFormat="1" applyFont="1" applyFill="1" applyBorder="1" applyAlignment="1" applyProtection="1">
      <alignment horizontal="center" vertical="center" wrapText="1"/>
      <protection/>
    </xf>
    <xf numFmtId="0" fontId="8" fillId="4" borderId="1" xfId="0" applyFont="1" applyFill="1" applyBorder="1" applyAlignment="1">
      <alignment horizontal="center" vertical="center" wrapText="1"/>
    </xf>
    <xf numFmtId="49" fontId="11" fillId="4" borderId="35" xfId="0" applyNumberFormat="1" applyFont="1" applyFill="1" applyBorder="1" applyAlignment="1" applyProtection="1">
      <alignment horizontal="center" vertical="center" wrapText="1"/>
      <protection/>
    </xf>
    <xf numFmtId="0" fontId="8" fillId="4" borderId="36" xfId="0" applyFont="1" applyFill="1" applyBorder="1" applyAlignment="1">
      <alignment horizontal="center" vertical="center" wrapText="1"/>
    </xf>
    <xf numFmtId="49" fontId="5" fillId="0" borderId="32" xfId="0" applyNumberFormat="1" applyFont="1" applyFill="1" applyBorder="1" applyAlignment="1" applyProtection="1">
      <alignment horizontal="center" vertical="center" wrapText="1"/>
      <protection locked="0"/>
    </xf>
    <xf numFmtId="0" fontId="13" fillId="3" borderId="17" xfId="0" applyNumberFormat="1" applyFont="1" applyFill="1" applyBorder="1" applyAlignment="1" applyProtection="1">
      <alignment horizontal="left" vertical="center"/>
      <protection locked="0"/>
    </xf>
    <xf numFmtId="0" fontId="0" fillId="3" borderId="17" xfId="0" applyFill="1" applyBorder="1" applyAlignment="1" applyProtection="1">
      <alignment/>
      <protection locked="0"/>
    </xf>
    <xf numFmtId="0" fontId="13" fillId="3" borderId="17" xfId="0" applyNumberFormat="1" applyFont="1" applyFill="1" applyBorder="1" applyAlignment="1" applyProtection="1">
      <alignment horizontal="left" vertical="center"/>
      <protection/>
    </xf>
    <xf numFmtId="0" fontId="0" fillId="3" borderId="17" xfId="0" applyFill="1" applyBorder="1" applyAlignment="1">
      <alignment/>
    </xf>
    <xf numFmtId="0" fontId="13" fillId="3" borderId="35" xfId="0" applyNumberFormat="1" applyFont="1" applyFill="1" applyBorder="1" applyAlignment="1" applyProtection="1">
      <alignment horizontal="left" vertical="center"/>
      <protection locked="0"/>
    </xf>
    <xf numFmtId="0" fontId="4" fillId="0" borderId="29" xfId="0" applyFont="1" applyBorder="1" applyAlignment="1" applyProtection="1">
      <alignment horizontal="center"/>
      <protection/>
    </xf>
    <xf numFmtId="0" fontId="0" fillId="0" borderId="29" xfId="0" applyBorder="1" applyAlignment="1" applyProtection="1">
      <alignment horizontal="center"/>
      <protection/>
    </xf>
    <xf numFmtId="49" fontId="11" fillId="4" borderId="53" xfId="0" applyNumberFormat="1" applyFont="1" applyFill="1" applyBorder="1" applyAlignment="1" applyProtection="1">
      <alignment horizontal="center" vertical="center" wrapText="1"/>
      <protection/>
    </xf>
    <xf numFmtId="49" fontId="11" fillId="4" borderId="40" xfId="0" applyNumberFormat="1" applyFont="1" applyFill="1" applyBorder="1" applyAlignment="1" applyProtection="1">
      <alignment horizontal="center" vertical="center" wrapText="1"/>
      <protection/>
    </xf>
    <xf numFmtId="49" fontId="4" fillId="0" borderId="17" xfId="0" applyNumberFormat="1" applyFont="1" applyBorder="1" applyAlignment="1" applyProtection="1">
      <alignment vertical="center"/>
      <protection/>
    </xf>
    <xf numFmtId="0" fontId="13" fillId="3" borderId="17" xfId="0" applyNumberFormat="1" applyFont="1" applyFill="1" applyBorder="1" applyAlignment="1" applyProtection="1">
      <alignment vertical="center"/>
      <protection/>
    </xf>
    <xf numFmtId="0" fontId="11" fillId="4" borderId="18" xfId="0" applyFont="1" applyFill="1" applyBorder="1" applyAlignment="1" applyProtection="1">
      <alignment horizontal="center" vertical="center" wrapText="1"/>
      <protection/>
    </xf>
    <xf numFmtId="0" fontId="0" fillId="4" borderId="54" xfId="0" applyFill="1" applyBorder="1" applyAlignment="1">
      <alignment wrapText="1"/>
    </xf>
    <xf numFmtId="0" fontId="11" fillId="4" borderId="20" xfId="0" applyFont="1" applyFill="1" applyBorder="1" applyAlignment="1" applyProtection="1">
      <alignment horizontal="center" vertical="center" wrapText="1"/>
      <protection/>
    </xf>
    <xf numFmtId="0" fontId="0" fillId="4" borderId="55" xfId="0" applyFill="1" applyBorder="1" applyAlignment="1">
      <alignment wrapText="1"/>
    </xf>
    <xf numFmtId="0" fontId="11" fillId="4" borderId="51" xfId="0" applyFont="1" applyFill="1" applyBorder="1" applyAlignment="1" applyProtection="1">
      <alignment horizontal="center" vertical="center" wrapText="1"/>
      <protection/>
    </xf>
    <xf numFmtId="0" fontId="0" fillId="4" borderId="69" xfId="0" applyFill="1" applyBorder="1" applyAlignment="1">
      <alignment horizontal="center" vertical="center" wrapText="1"/>
    </xf>
    <xf numFmtId="0" fontId="5" fillId="0" borderId="0" xfId="0" applyFont="1" applyFill="1" applyBorder="1" applyAlignment="1" applyProtection="1">
      <alignment horizontal="left" vertical="center"/>
      <protection locked="0"/>
    </xf>
    <xf numFmtId="0" fontId="0" fillId="0" borderId="0" xfId="0" applyFont="1" applyFill="1" applyBorder="1" applyAlignment="1" applyProtection="1">
      <alignment vertical="center"/>
      <protection locked="0"/>
    </xf>
    <xf numFmtId="0" fontId="11" fillId="4" borderId="52" xfId="0" applyFont="1" applyFill="1" applyBorder="1" applyAlignment="1" applyProtection="1">
      <alignment horizontal="center" vertical="center" wrapText="1"/>
      <protection/>
    </xf>
    <xf numFmtId="0" fontId="0" fillId="4" borderId="70" xfId="0" applyFill="1" applyBorder="1" applyAlignment="1">
      <alignment horizontal="center" vertical="center" wrapText="1"/>
    </xf>
    <xf numFmtId="49" fontId="5" fillId="4" borderId="51" xfId="0" applyNumberFormat="1" applyFont="1" applyFill="1" applyBorder="1" applyAlignment="1" applyProtection="1">
      <alignment horizontal="center" vertical="center" wrapText="1"/>
      <protection/>
    </xf>
    <xf numFmtId="49" fontId="5" fillId="4" borderId="71" xfId="0" applyNumberFormat="1" applyFont="1" applyFill="1" applyBorder="1" applyAlignment="1" applyProtection="1">
      <alignment horizontal="center" vertical="center" wrapText="1"/>
      <protection/>
    </xf>
    <xf numFmtId="0" fontId="5" fillId="4" borderId="53" xfId="0" applyFont="1" applyFill="1" applyBorder="1" applyAlignment="1" applyProtection="1">
      <alignment horizontal="center" vertical="center" wrapText="1"/>
      <protection/>
    </xf>
    <xf numFmtId="0" fontId="5" fillId="4" borderId="38" xfId="0" applyFont="1" applyFill="1" applyBorder="1" applyAlignment="1" applyProtection="1">
      <alignment horizontal="center" vertical="center" wrapText="1"/>
      <protection/>
    </xf>
    <xf numFmtId="49" fontId="5" fillId="4" borderId="18" xfId="0" applyNumberFormat="1" applyFont="1" applyFill="1" applyBorder="1" applyAlignment="1" applyProtection="1">
      <alignment horizontal="center" vertical="center" wrapText="1"/>
      <protection/>
    </xf>
    <xf numFmtId="49" fontId="5" fillId="4" borderId="20"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horizontal="left" vertical="center"/>
      <protection locked="0"/>
    </xf>
    <xf numFmtId="0" fontId="4" fillId="0" borderId="17" xfId="0" applyFont="1" applyBorder="1" applyAlignment="1" applyProtection="1">
      <alignment vertical="center"/>
      <protection/>
    </xf>
    <xf numFmtId="0" fontId="1" fillId="0" borderId="17" xfId="0" applyFont="1" applyBorder="1" applyAlignment="1" applyProtection="1">
      <alignment vertical="center"/>
      <protection/>
    </xf>
    <xf numFmtId="0" fontId="15" fillId="3" borderId="17" xfId="0" applyNumberFormat="1" applyFont="1" applyFill="1" applyBorder="1" applyAlignment="1" applyProtection="1">
      <alignment vertical="center"/>
      <protection/>
    </xf>
    <xf numFmtId="0" fontId="13" fillId="3" borderId="17" xfId="0" applyNumberFormat="1" applyFont="1" applyFill="1" applyBorder="1" applyAlignment="1" applyProtection="1">
      <alignment vertical="center" wrapText="1"/>
      <protection/>
    </xf>
    <xf numFmtId="0" fontId="4" fillId="0" borderId="16" xfId="0" applyFont="1" applyBorder="1" applyAlignment="1" applyProtection="1">
      <alignment vertical="center" wrapText="1"/>
      <protection/>
    </xf>
    <xf numFmtId="0" fontId="4" fillId="0" borderId="33" xfId="0" applyFont="1" applyBorder="1" applyAlignment="1" applyProtection="1">
      <alignment vertical="center" wrapText="1"/>
      <protection/>
    </xf>
    <xf numFmtId="0" fontId="8" fillId="4" borderId="35" xfId="0" applyFont="1" applyFill="1" applyBorder="1" applyAlignment="1" applyProtection="1">
      <alignment horizontal="left" vertical="center" wrapText="1"/>
      <protection locked="0"/>
    </xf>
    <xf numFmtId="49" fontId="5" fillId="4" borderId="31" xfId="0" applyNumberFormat="1" applyFont="1" applyFill="1"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49" fontId="5" fillId="4" borderId="35" xfId="0" applyNumberFormat="1" applyFont="1" applyFill="1" applyBorder="1" applyAlignment="1" applyProtection="1">
      <alignment horizontal="center" vertical="center" wrapText="1"/>
      <protection locked="0"/>
    </xf>
    <xf numFmtId="0" fontId="0" fillId="4" borderId="36" xfId="0" applyFill="1" applyBorder="1" applyAlignment="1" applyProtection="1">
      <alignment horizontal="center" vertical="center" wrapText="1"/>
      <protection locked="0"/>
    </xf>
    <xf numFmtId="0" fontId="5" fillId="3" borderId="16" xfId="0" applyFont="1" applyFill="1" applyBorder="1" applyAlignment="1" applyProtection="1">
      <alignment vertical="top"/>
      <protection locked="0"/>
    </xf>
    <xf numFmtId="0" fontId="5" fillId="3" borderId="33" xfId="0" applyFont="1" applyFill="1" applyBorder="1" applyAlignment="1" applyProtection="1">
      <alignment vertical="top"/>
      <protection locked="0"/>
    </xf>
    <xf numFmtId="49" fontId="5" fillId="4" borderId="16" xfId="0" applyNumberFormat="1" applyFont="1" applyFill="1" applyBorder="1" applyAlignment="1" applyProtection="1">
      <alignment horizontal="left" vertical="center"/>
      <protection locked="0"/>
    </xf>
    <xf numFmtId="0" fontId="0" fillId="4" borderId="33" xfId="0" applyFill="1" applyBorder="1" applyAlignment="1" applyProtection="1">
      <alignment horizontal="left" vertical="center"/>
      <protection locked="0"/>
    </xf>
    <xf numFmtId="49" fontId="5" fillId="3" borderId="37" xfId="0" applyNumberFormat="1" applyFont="1" applyFill="1" applyBorder="1" applyAlignment="1" applyProtection="1">
      <alignment horizontal="center" vertical="center"/>
      <protection locked="0"/>
    </xf>
    <xf numFmtId="0" fontId="0" fillId="3" borderId="17" xfId="0" applyFill="1" applyBorder="1" applyAlignment="1" applyProtection="1">
      <alignment vertical="center"/>
      <protection locked="0"/>
    </xf>
    <xf numFmtId="0" fontId="5" fillId="3" borderId="16" xfId="0" applyFont="1" applyFill="1" applyBorder="1" applyAlignment="1" applyProtection="1">
      <alignment vertical="center"/>
      <protection locked="0"/>
    </xf>
    <xf numFmtId="0" fontId="5" fillId="3" borderId="2" xfId="0" applyFont="1" applyFill="1" applyBorder="1" applyAlignment="1" applyProtection="1">
      <alignment vertical="center"/>
      <protection locked="0"/>
    </xf>
    <xf numFmtId="0" fontId="5" fillId="3" borderId="33" xfId="0" applyFont="1" applyFill="1" applyBorder="1" applyAlignment="1" applyProtection="1">
      <alignment vertical="center"/>
      <protection locked="0"/>
    </xf>
    <xf numFmtId="49" fontId="5" fillId="3" borderId="17" xfId="0" applyNumberFormat="1" applyFont="1" applyFill="1" applyBorder="1" applyAlignment="1" applyProtection="1">
      <alignment horizontal="center" vertical="center"/>
      <protection locked="0"/>
    </xf>
    <xf numFmtId="49" fontId="5" fillId="0" borderId="16" xfId="0" applyNumberFormat="1" applyFont="1"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19" fillId="0" borderId="0" xfId="0" applyFont="1" applyAlignment="1">
      <alignment horizontal="center"/>
    </xf>
  </cellXfs>
  <cellStyles count="9">
    <cellStyle name="Normal" xfId="0"/>
    <cellStyle name="Comma" xfId="15"/>
    <cellStyle name="Comma [0]" xfId="16"/>
    <cellStyle name="Hyperlink" xfId="17"/>
    <cellStyle name="Currency" xfId="18"/>
    <cellStyle name="Currency [0]" xfId="19"/>
    <cellStyle name="Normal_p&amp;l (2)" xfId="20"/>
    <cellStyle name="Percent" xfId="21"/>
    <cellStyle name="Followed Hyperlink" xfId="22"/>
  </cellStyles>
  <dxfs count="2">
    <dxf>
      <font>
        <b val="0"/>
        <i val="0"/>
        <strike val="0"/>
        <color rgb="FFFF0000"/>
      </font>
      <border/>
    </dxf>
    <dxf>
      <font>
        <b val="0"/>
        <i val="0"/>
        <strike val="0"/>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obertasova@hbp.sk" TargetMode="External" /><Relationship Id="rId2" Type="http://schemas.openxmlformats.org/officeDocument/2006/relationships/hyperlink" Target="http://www.hbp.sk/"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2"/>
  </sheetPr>
  <dimension ref="A1:N440"/>
  <sheetViews>
    <sheetView showGridLines="0" tabSelected="1" zoomScale="85" zoomScaleNormal="85" workbookViewId="0" topLeftCell="A355">
      <selection activeCell="A431" sqref="A431:I434"/>
    </sheetView>
  </sheetViews>
  <sheetFormatPr defaultColWidth="9.140625" defaultRowHeight="12.75"/>
  <cols>
    <col min="1" max="1" width="31.28125" style="27" customWidth="1"/>
    <col min="2" max="2" width="21.140625" style="13" customWidth="1"/>
    <col min="3" max="3" width="19.28125" style="27" customWidth="1"/>
    <col min="4" max="4" width="12.421875" style="13" customWidth="1"/>
    <col min="5" max="5" width="17.28125" style="13" customWidth="1"/>
    <col min="6" max="6" width="12.28125" style="13" customWidth="1"/>
    <col min="7" max="7" width="10.28125" style="13" customWidth="1"/>
    <col min="8" max="8" width="11.7109375" style="13" bestFit="1" customWidth="1"/>
    <col min="9" max="9" width="9.7109375" style="13" customWidth="1"/>
    <col min="10" max="16384" width="9.140625" style="13" customWidth="1"/>
  </cols>
  <sheetData>
    <row r="1" spans="1:9" ht="15.75">
      <c r="A1" s="178" t="s">
        <v>49</v>
      </c>
      <c r="B1" s="176"/>
      <c r="C1" s="391" t="s">
        <v>172</v>
      </c>
      <c r="D1" s="392"/>
      <c r="E1" s="392"/>
      <c r="F1" s="176"/>
      <c r="G1" s="176"/>
      <c r="H1" s="176"/>
      <c r="I1" s="176"/>
    </row>
    <row r="2" spans="1:9" ht="17.25" customHeight="1">
      <c r="A2" s="368" t="s">
        <v>54</v>
      </c>
      <c r="B2" s="369"/>
      <c r="C2" s="369"/>
      <c r="D2" s="369"/>
      <c r="E2" s="369"/>
      <c r="F2" s="369"/>
      <c r="G2" s="369"/>
      <c r="H2" s="369"/>
      <c r="I2" s="369"/>
    </row>
    <row r="3" spans="1:9" ht="18" customHeight="1">
      <c r="A3" s="144"/>
      <c r="B3" s="368" t="s">
        <v>50</v>
      </c>
      <c r="C3" s="661"/>
      <c r="D3" s="661"/>
      <c r="E3" s="661"/>
      <c r="F3" s="661"/>
      <c r="G3" s="78"/>
      <c r="H3" s="78"/>
      <c r="I3" s="78"/>
    </row>
    <row r="4" spans="1:9" ht="15.75">
      <c r="A4" s="375" t="s">
        <v>181</v>
      </c>
      <c r="B4" s="376"/>
      <c r="C4" s="78"/>
      <c r="D4" s="78"/>
      <c r="E4" s="78"/>
      <c r="F4" s="78"/>
      <c r="G4" s="78"/>
      <c r="H4" s="78"/>
      <c r="I4" s="78"/>
    </row>
    <row r="5" spans="1:9" ht="9.75" customHeight="1" thickBot="1">
      <c r="A5" s="77"/>
      <c r="B5" s="79"/>
      <c r="C5" s="78"/>
      <c r="D5" s="78"/>
      <c r="E5" s="185"/>
      <c r="F5" s="185"/>
      <c r="G5" s="185"/>
      <c r="H5" s="185"/>
      <c r="I5" s="185"/>
    </row>
    <row r="6" spans="1:9" ht="13.5" thickBot="1">
      <c r="A6" s="80" t="s">
        <v>173</v>
      </c>
      <c r="B6" s="183" t="s">
        <v>371</v>
      </c>
      <c r="C6" s="15"/>
      <c r="D6" s="81" t="s">
        <v>187</v>
      </c>
      <c r="E6" s="377" t="s">
        <v>243</v>
      </c>
      <c r="F6" s="662"/>
      <c r="G6" s="662"/>
      <c r="H6" s="662"/>
      <c r="I6" s="663"/>
    </row>
    <row r="7" spans="1:9" s="78" customFormat="1" ht="13.5" thickBot="1">
      <c r="A7" s="169"/>
      <c r="B7" s="41"/>
      <c r="C7" s="89"/>
      <c r="D7" s="132"/>
      <c r="E7" s="41"/>
      <c r="F7" s="145"/>
      <c r="G7" s="145"/>
      <c r="H7" s="145"/>
      <c r="I7" s="145"/>
    </row>
    <row r="8" spans="1:9" ht="13.5" thickBot="1">
      <c r="A8" s="80" t="s">
        <v>123</v>
      </c>
      <c r="B8" s="135" t="s">
        <v>124</v>
      </c>
      <c r="C8" s="184" t="s">
        <v>372</v>
      </c>
      <c r="D8" s="135" t="s">
        <v>125</v>
      </c>
      <c r="E8" s="184" t="s">
        <v>373</v>
      </c>
      <c r="F8" s="133"/>
      <c r="G8" s="133"/>
      <c r="H8" s="133"/>
      <c r="I8" s="134"/>
    </row>
    <row r="9" spans="1:9" ht="13.5" customHeight="1" thickBot="1">
      <c r="A9" s="79"/>
      <c r="B9" s="16"/>
      <c r="C9" s="17"/>
      <c r="D9" s="17"/>
      <c r="E9" s="16"/>
      <c r="F9" s="16"/>
      <c r="G9" s="18"/>
      <c r="H9" s="18"/>
      <c r="I9" s="18"/>
    </row>
    <row r="10" spans="1:9" ht="13.5" thickBot="1">
      <c r="A10" s="80" t="s">
        <v>48</v>
      </c>
      <c r="B10" s="377" t="s">
        <v>242</v>
      </c>
      <c r="C10" s="676"/>
      <c r="D10" s="676"/>
      <c r="E10" s="676"/>
      <c r="F10" s="676"/>
      <c r="G10" s="676"/>
      <c r="H10" s="676"/>
      <c r="I10" s="677"/>
    </row>
    <row r="11" spans="1:9" s="19" customFormat="1" ht="13.5" customHeight="1" thickBot="1">
      <c r="A11" s="17"/>
      <c r="B11" s="17"/>
      <c r="C11" s="17"/>
      <c r="E11" s="17"/>
      <c r="F11" s="17"/>
      <c r="G11" s="17"/>
      <c r="H11" s="17"/>
      <c r="I11" s="17"/>
    </row>
    <row r="12" spans="1:9" ht="18.75" customHeight="1" thickBot="1">
      <c r="A12" s="82" t="s">
        <v>182</v>
      </c>
      <c r="B12" s="462" t="s">
        <v>397</v>
      </c>
      <c r="C12" s="463"/>
      <c r="D12" s="463"/>
      <c r="E12" s="463"/>
      <c r="F12" s="463"/>
      <c r="G12" s="463"/>
      <c r="H12" s="463"/>
      <c r="I12" s="464"/>
    </row>
    <row r="13" spans="1:9" ht="9.75" customHeight="1" thickBot="1">
      <c r="A13" s="17"/>
      <c r="B13" s="15"/>
      <c r="C13" s="15"/>
      <c r="D13" s="15"/>
      <c r="E13" s="15"/>
      <c r="F13" s="15"/>
      <c r="G13" s="15"/>
      <c r="H13" s="15"/>
      <c r="I13" s="15"/>
    </row>
    <row r="14" spans="1:9" ht="12.75">
      <c r="A14" s="76" t="s">
        <v>188</v>
      </c>
      <c r="B14" s="367"/>
      <c r="C14" s="367"/>
      <c r="D14" s="20"/>
      <c r="E14" s="20"/>
      <c r="F14" s="20"/>
      <c r="G14" s="20"/>
      <c r="H14" s="20"/>
      <c r="I14" s="21"/>
    </row>
    <row r="15" spans="1:9" ht="12.75">
      <c r="A15" s="83" t="s">
        <v>183</v>
      </c>
      <c r="B15" s="465" t="s">
        <v>239</v>
      </c>
      <c r="C15" s="466"/>
      <c r="D15" s="466"/>
      <c r="E15" s="466"/>
      <c r="F15" s="466"/>
      <c r="G15" s="466"/>
      <c r="H15" s="466"/>
      <c r="I15" s="467"/>
    </row>
    <row r="16" spans="1:9" ht="12.75">
      <c r="A16" s="83" t="s">
        <v>201</v>
      </c>
      <c r="B16" s="465" t="s">
        <v>240</v>
      </c>
      <c r="C16" s="466"/>
      <c r="D16" s="466"/>
      <c r="E16" s="466"/>
      <c r="F16" s="466"/>
      <c r="G16" s="466"/>
      <c r="H16" s="466"/>
      <c r="I16" s="467"/>
    </row>
    <row r="17" spans="1:9" ht="13.5" thickBot="1">
      <c r="A17" s="84" t="s">
        <v>175</v>
      </c>
      <c r="B17" s="458" t="s">
        <v>241</v>
      </c>
      <c r="C17" s="459"/>
      <c r="D17" s="459"/>
      <c r="E17" s="459"/>
      <c r="F17" s="459"/>
      <c r="G17" s="459"/>
      <c r="H17" s="459"/>
      <c r="I17" s="460"/>
    </row>
    <row r="18" spans="1:9" ht="9.75" customHeight="1" thickBot="1">
      <c r="A18" s="22"/>
      <c r="B18" s="15"/>
      <c r="C18" s="13"/>
      <c r="I18" s="15"/>
    </row>
    <row r="19" spans="1:9" ht="13.5" thickBot="1">
      <c r="A19" s="80" t="s">
        <v>197</v>
      </c>
      <c r="B19" s="461" t="s">
        <v>234</v>
      </c>
      <c r="C19" s="461"/>
      <c r="D19" s="461"/>
      <c r="E19" s="461"/>
      <c r="F19" s="461"/>
      <c r="G19" s="461"/>
      <c r="H19" s="461"/>
      <c r="I19" s="675"/>
    </row>
    <row r="20" spans="1:9" ht="9.75" customHeight="1" thickBot="1">
      <c r="A20" s="15"/>
      <c r="B20" s="15"/>
      <c r="C20" s="15"/>
      <c r="I20" s="15"/>
    </row>
    <row r="21" spans="1:9" ht="13.5" thickBot="1">
      <c r="A21" s="80" t="s">
        <v>189</v>
      </c>
      <c r="B21" s="85" t="s">
        <v>184</v>
      </c>
      <c r="C21" s="186" t="s">
        <v>230</v>
      </c>
      <c r="D21" s="139"/>
      <c r="E21" s="85" t="s">
        <v>185</v>
      </c>
      <c r="F21" s="461" t="s">
        <v>231</v>
      </c>
      <c r="G21" s="456"/>
      <c r="H21" s="456"/>
      <c r="I21" s="457"/>
    </row>
    <row r="22" spans="1:9" ht="9.75" customHeight="1" thickBot="1">
      <c r="A22" s="14"/>
      <c r="B22" s="14"/>
      <c r="C22" s="17"/>
      <c r="D22" s="15"/>
      <c r="E22" s="14"/>
      <c r="I22" s="15"/>
    </row>
    <row r="23" spans="1:9" ht="13.5" thickBot="1">
      <c r="A23" s="80" t="s">
        <v>190</v>
      </c>
      <c r="B23" s="85" t="s">
        <v>184</v>
      </c>
      <c r="C23" s="186" t="s">
        <v>230</v>
      </c>
      <c r="D23" s="139"/>
      <c r="E23" s="85" t="s">
        <v>185</v>
      </c>
      <c r="F23" s="461" t="s">
        <v>232</v>
      </c>
      <c r="G23" s="456"/>
      <c r="H23" s="456"/>
      <c r="I23" s="457"/>
    </row>
    <row r="24" spans="1:9" ht="13.5" thickBot="1">
      <c r="A24" s="15"/>
      <c r="B24" s="15"/>
      <c r="C24" s="15"/>
      <c r="E24" s="15"/>
      <c r="F24" s="15"/>
      <c r="G24" s="15"/>
      <c r="H24" s="15"/>
      <c r="I24" s="15"/>
    </row>
    <row r="25" spans="1:9" ht="13.5" thickBot="1">
      <c r="A25" s="80" t="s">
        <v>225</v>
      </c>
      <c r="B25" s="455" t="s">
        <v>233</v>
      </c>
      <c r="C25" s="456"/>
      <c r="D25" s="456"/>
      <c r="E25" s="456"/>
      <c r="F25" s="456"/>
      <c r="G25" s="456"/>
      <c r="H25" s="456"/>
      <c r="I25" s="457"/>
    </row>
    <row r="26" spans="1:9" ht="7.5" customHeight="1" thickBot="1">
      <c r="A26" s="14"/>
      <c r="B26" s="16"/>
      <c r="C26" s="16"/>
      <c r="D26" s="23"/>
      <c r="E26" s="23"/>
      <c r="F26" s="23"/>
      <c r="G26" s="23"/>
      <c r="H26" s="23"/>
      <c r="I26" s="23"/>
    </row>
    <row r="27" spans="1:9" ht="13.5" thickBot="1">
      <c r="A27" s="80" t="s">
        <v>186</v>
      </c>
      <c r="B27" s="640" t="s">
        <v>61</v>
      </c>
      <c r="C27" s="641"/>
      <c r="D27" s="641"/>
      <c r="E27" s="641"/>
      <c r="F27" s="641"/>
      <c r="G27" s="641"/>
      <c r="H27" s="641"/>
      <c r="I27" s="642"/>
    </row>
    <row r="28" spans="1:9" ht="9.75" customHeight="1" thickBot="1">
      <c r="A28" s="15"/>
      <c r="B28" s="15"/>
      <c r="C28" s="15"/>
      <c r="D28" s="15"/>
      <c r="E28" s="15"/>
      <c r="F28" s="15"/>
      <c r="G28" s="15"/>
      <c r="H28" s="15"/>
      <c r="I28" s="24"/>
    </row>
    <row r="29" spans="1:9" ht="13.5" thickBot="1">
      <c r="A29" s="80" t="s">
        <v>191</v>
      </c>
      <c r="B29" s="377" t="s">
        <v>244</v>
      </c>
      <c r="C29" s="374"/>
      <c r="D29" s="15"/>
      <c r="E29" s="381" t="s">
        <v>103</v>
      </c>
      <c r="F29" s="382"/>
      <c r="G29" s="377" t="s">
        <v>245</v>
      </c>
      <c r="H29" s="377"/>
      <c r="I29" s="374"/>
    </row>
    <row r="30" spans="1:9" ht="9.75" customHeight="1" thickBot="1">
      <c r="A30" s="13"/>
      <c r="B30" s="15"/>
      <c r="C30" s="15"/>
      <c r="D30" s="15"/>
      <c r="E30" s="15"/>
      <c r="F30" s="15"/>
      <c r="G30" s="15"/>
      <c r="H30" s="15"/>
      <c r="I30" s="15"/>
    </row>
    <row r="31" spans="1:9" ht="9.75" customHeight="1">
      <c r="A31" s="397" t="s">
        <v>192</v>
      </c>
      <c r="B31" s="400" t="s">
        <v>247</v>
      </c>
      <c r="C31" s="401"/>
      <c r="D31" s="401"/>
      <c r="E31" s="401"/>
      <c r="F31" s="401"/>
      <c r="G31" s="401"/>
      <c r="H31" s="401"/>
      <c r="I31" s="402"/>
    </row>
    <row r="32" spans="1:9" ht="9.75" customHeight="1">
      <c r="A32" s="398"/>
      <c r="B32" s="403"/>
      <c r="C32" s="403"/>
      <c r="D32" s="403"/>
      <c r="E32" s="403"/>
      <c r="F32" s="403"/>
      <c r="G32" s="403"/>
      <c r="H32" s="403"/>
      <c r="I32" s="404"/>
    </row>
    <row r="33" spans="1:9" ht="13.5" thickBot="1">
      <c r="A33" s="399"/>
      <c r="B33" s="405"/>
      <c r="C33" s="405"/>
      <c r="D33" s="405"/>
      <c r="E33" s="405"/>
      <c r="F33" s="405"/>
      <c r="G33" s="405"/>
      <c r="H33" s="405"/>
      <c r="I33" s="406"/>
    </row>
    <row r="34" spans="1:9" ht="13.5" thickBot="1">
      <c r="A34" s="14"/>
      <c r="B34" s="41"/>
      <c r="C34" s="42"/>
      <c r="D34" s="42"/>
      <c r="E34" s="42"/>
      <c r="F34" s="42"/>
      <c r="G34" s="42"/>
      <c r="H34" s="42"/>
      <c r="I34" s="42"/>
    </row>
    <row r="35" spans="1:9" ht="26.25" customHeight="1">
      <c r="A35" s="393" t="s">
        <v>53</v>
      </c>
      <c r="B35" s="388" t="s">
        <v>376</v>
      </c>
      <c r="C35" s="407" t="s">
        <v>52</v>
      </c>
      <c r="D35" s="408"/>
      <c r="E35" s="408"/>
      <c r="F35" s="410" t="s">
        <v>374</v>
      </c>
      <c r="G35" s="410"/>
      <c r="H35" s="410"/>
      <c r="I35" s="411"/>
    </row>
    <row r="36" spans="1:9" ht="12.75">
      <c r="A36" s="390"/>
      <c r="B36" s="389"/>
      <c r="C36" s="409"/>
      <c r="D36" s="409"/>
      <c r="E36" s="409"/>
      <c r="F36" s="412"/>
      <c r="G36" s="412"/>
      <c r="H36" s="412"/>
      <c r="I36" s="413"/>
    </row>
    <row r="37" spans="1:9" ht="12.75">
      <c r="A37" s="390"/>
      <c r="B37" s="389"/>
      <c r="C37" s="409"/>
      <c r="D37" s="409"/>
      <c r="E37" s="409"/>
      <c r="F37" s="412"/>
      <c r="G37" s="412"/>
      <c r="H37" s="412"/>
      <c r="I37" s="413"/>
    </row>
    <row r="38" spans="1:9" ht="12.75">
      <c r="A38" s="390"/>
      <c r="B38" s="389"/>
      <c r="C38" s="383" t="s">
        <v>42</v>
      </c>
      <c r="D38" s="378"/>
      <c r="E38" s="378"/>
      <c r="F38" s="414" t="s">
        <v>378</v>
      </c>
      <c r="G38" s="414"/>
      <c r="H38" s="414"/>
      <c r="I38" s="415"/>
    </row>
    <row r="39" spans="1:9" ht="12.75">
      <c r="A39" s="390"/>
      <c r="B39" s="389"/>
      <c r="C39" s="379"/>
      <c r="D39" s="380"/>
      <c r="E39" s="380"/>
      <c r="F39" s="416"/>
      <c r="G39" s="416"/>
      <c r="H39" s="416"/>
      <c r="I39" s="417"/>
    </row>
    <row r="40" spans="1:9" ht="13.5" thickBot="1">
      <c r="A40" s="387"/>
      <c r="B40" s="385"/>
      <c r="C40" s="386" t="s">
        <v>51</v>
      </c>
      <c r="D40" s="384"/>
      <c r="E40" s="384"/>
      <c r="F40" s="673" t="s">
        <v>235</v>
      </c>
      <c r="G40" s="673"/>
      <c r="H40" s="673"/>
      <c r="I40" s="674"/>
    </row>
    <row r="41" spans="1:9" s="17" customFormat="1" ht="12.75">
      <c r="A41" s="177"/>
      <c r="B41" s="177"/>
      <c r="C41" s="177"/>
      <c r="D41" s="177"/>
      <c r="E41" s="177"/>
      <c r="F41" s="177"/>
      <c r="G41" s="177"/>
      <c r="H41" s="177"/>
      <c r="I41" s="177"/>
    </row>
    <row r="42" spans="1:9" s="17" customFormat="1" ht="13.5" thickBot="1">
      <c r="A42" s="177"/>
      <c r="B42" s="177"/>
      <c r="C42" s="177"/>
      <c r="D42" s="177"/>
      <c r="E42" s="177"/>
      <c r="F42" s="177"/>
      <c r="G42" s="177"/>
      <c r="H42" s="177"/>
      <c r="I42" s="177"/>
    </row>
    <row r="43" spans="1:14" ht="12.75">
      <c r="A43" s="76" t="s">
        <v>155</v>
      </c>
      <c r="B43" s="418" t="s">
        <v>236</v>
      </c>
      <c r="C43" s="418"/>
      <c r="D43" s="418"/>
      <c r="E43" s="418"/>
      <c r="F43" s="418"/>
      <c r="G43" s="418"/>
      <c r="H43" s="418"/>
      <c r="I43" s="419"/>
      <c r="J43" s="15"/>
      <c r="K43" s="15"/>
      <c r="L43" s="15"/>
      <c r="M43" s="15"/>
      <c r="N43" s="15"/>
    </row>
    <row r="44" spans="1:14" ht="12.75">
      <c r="A44" s="86"/>
      <c r="B44" s="420"/>
      <c r="C44" s="420"/>
      <c r="D44" s="420"/>
      <c r="E44" s="420"/>
      <c r="F44" s="420"/>
      <c r="G44" s="420"/>
      <c r="H44" s="420"/>
      <c r="I44" s="421"/>
      <c r="J44" s="15"/>
      <c r="K44" s="15"/>
      <c r="L44" s="15"/>
      <c r="M44" s="15"/>
      <c r="N44" s="15"/>
    </row>
    <row r="45" spans="1:14" ht="12.75">
      <c r="A45" s="86"/>
      <c r="B45" s="420"/>
      <c r="C45" s="420"/>
      <c r="D45" s="420"/>
      <c r="E45" s="420"/>
      <c r="F45" s="420"/>
      <c r="G45" s="420"/>
      <c r="H45" s="420"/>
      <c r="I45" s="421"/>
      <c r="J45" s="15"/>
      <c r="K45" s="15"/>
      <c r="L45" s="15"/>
      <c r="M45" s="15"/>
      <c r="N45" s="15"/>
    </row>
    <row r="46" spans="1:14" ht="12.75">
      <c r="A46" s="86"/>
      <c r="B46" s="420"/>
      <c r="C46" s="420"/>
      <c r="D46" s="420"/>
      <c r="E46" s="420"/>
      <c r="F46" s="420"/>
      <c r="G46" s="420"/>
      <c r="H46" s="420"/>
      <c r="I46" s="421"/>
      <c r="J46" s="15"/>
      <c r="K46" s="15"/>
      <c r="L46" s="15"/>
      <c r="M46" s="15"/>
      <c r="N46" s="15"/>
    </row>
    <row r="47" spans="1:14" ht="12.75">
      <c r="A47" s="86"/>
      <c r="B47" s="420"/>
      <c r="C47" s="420"/>
      <c r="D47" s="420"/>
      <c r="E47" s="420"/>
      <c r="F47" s="420"/>
      <c r="G47" s="420"/>
      <c r="H47" s="420"/>
      <c r="I47" s="421"/>
      <c r="J47" s="15"/>
      <c r="K47" s="15"/>
      <c r="L47" s="15"/>
      <c r="M47" s="15"/>
      <c r="N47" s="15"/>
    </row>
    <row r="48" spans="1:14" ht="13.5" thickBot="1">
      <c r="A48" s="87"/>
      <c r="B48" s="422"/>
      <c r="C48" s="422"/>
      <c r="D48" s="422"/>
      <c r="E48" s="422"/>
      <c r="F48" s="422"/>
      <c r="G48" s="422"/>
      <c r="H48" s="422"/>
      <c r="I48" s="423"/>
      <c r="J48" s="15"/>
      <c r="K48" s="15"/>
      <c r="L48" s="15"/>
      <c r="M48" s="15"/>
      <c r="N48" s="15"/>
    </row>
    <row r="49" spans="1:9" ht="12.75">
      <c r="A49" s="89"/>
      <c r="B49" s="89"/>
      <c r="C49" s="146"/>
      <c r="D49" s="25"/>
      <c r="E49" s="25"/>
      <c r="F49" s="15"/>
      <c r="G49" s="15"/>
      <c r="H49" s="15"/>
      <c r="I49" s="15"/>
    </row>
    <row r="50" spans="1:9" ht="15">
      <c r="A50" s="375" t="s">
        <v>141</v>
      </c>
      <c r="B50" s="396"/>
      <c r="C50" s="396"/>
      <c r="D50" s="15"/>
      <c r="E50" s="15"/>
      <c r="F50" s="15"/>
      <c r="G50" s="15"/>
      <c r="H50" s="15"/>
      <c r="I50" s="15"/>
    </row>
    <row r="51" spans="1:9" ht="15">
      <c r="A51" s="140"/>
      <c r="B51" s="141"/>
      <c r="C51" s="141"/>
      <c r="D51" s="15"/>
      <c r="E51" s="15"/>
      <c r="F51" s="15"/>
      <c r="G51" s="15"/>
      <c r="H51" s="15"/>
      <c r="I51" s="15"/>
    </row>
    <row r="52" spans="1:9" ht="15.75" customHeight="1">
      <c r="A52" s="667" t="s">
        <v>210</v>
      </c>
      <c r="B52" s="668"/>
      <c r="C52" s="668"/>
      <c r="D52" s="668"/>
      <c r="E52" s="668"/>
      <c r="F52" s="669"/>
      <c r="G52" s="670" t="s">
        <v>367</v>
      </c>
      <c r="H52" s="671"/>
      <c r="I52" s="672"/>
    </row>
    <row r="53" spans="1:9" ht="15.75" thickBot="1">
      <c r="A53" s="140"/>
      <c r="B53" s="141"/>
      <c r="C53" s="141"/>
      <c r="D53" s="15"/>
      <c r="E53" s="15"/>
      <c r="F53" s="15"/>
      <c r="G53" s="15"/>
      <c r="H53" s="15"/>
      <c r="I53" s="15"/>
    </row>
    <row r="54" spans="1:9" ht="13.5" thickBot="1">
      <c r="A54" s="372" t="s">
        <v>215</v>
      </c>
      <c r="B54" s="373"/>
      <c r="C54" s="361" t="s">
        <v>152</v>
      </c>
      <c r="D54" s="361"/>
      <c r="E54" s="361"/>
      <c r="F54" s="365" t="s">
        <v>35</v>
      </c>
      <c r="G54" s="365"/>
      <c r="H54" s="365"/>
      <c r="I54" s="366"/>
    </row>
    <row r="55" spans="1:9" ht="12.75">
      <c r="A55" s="657" t="s">
        <v>55</v>
      </c>
      <c r="B55" s="658"/>
      <c r="C55" s="394" t="s">
        <v>211</v>
      </c>
      <c r="D55" s="395"/>
      <c r="E55" s="395"/>
      <c r="F55" s="370" t="s">
        <v>142</v>
      </c>
      <c r="G55" s="370"/>
      <c r="H55" s="370"/>
      <c r="I55" s="371"/>
    </row>
    <row r="56" spans="1:9" ht="12.75">
      <c r="A56" s="659"/>
      <c r="B56" s="660"/>
      <c r="C56" s="364" t="s">
        <v>212</v>
      </c>
      <c r="D56" s="360"/>
      <c r="E56" s="360"/>
      <c r="F56" s="362" t="s">
        <v>143</v>
      </c>
      <c r="G56" s="362"/>
      <c r="H56" s="362"/>
      <c r="I56" s="363"/>
    </row>
    <row r="57" spans="1:9" ht="12.75">
      <c r="A57" s="659"/>
      <c r="B57" s="660"/>
      <c r="C57" s="364" t="s">
        <v>213</v>
      </c>
      <c r="D57" s="360"/>
      <c r="E57" s="360"/>
      <c r="F57" s="362" t="s">
        <v>36</v>
      </c>
      <c r="G57" s="362"/>
      <c r="H57" s="362"/>
      <c r="I57" s="363"/>
    </row>
    <row r="58" spans="1:9" ht="12.75">
      <c r="A58" s="659"/>
      <c r="B58" s="660"/>
      <c r="C58" s="364" t="s">
        <v>214</v>
      </c>
      <c r="D58" s="360"/>
      <c r="E58" s="360"/>
      <c r="F58" s="362" t="s">
        <v>208</v>
      </c>
      <c r="G58" s="362"/>
      <c r="H58" s="362"/>
      <c r="I58" s="363"/>
    </row>
    <row r="59" spans="1:9" ht="25.5" customHeight="1">
      <c r="A59" s="507" t="s">
        <v>58</v>
      </c>
      <c r="B59" s="508"/>
      <c r="C59" s="364" t="s">
        <v>153</v>
      </c>
      <c r="D59" s="360"/>
      <c r="E59" s="360"/>
      <c r="F59" s="362" t="s">
        <v>144</v>
      </c>
      <c r="G59" s="362"/>
      <c r="H59" s="362"/>
      <c r="I59" s="363"/>
    </row>
    <row r="60" spans="1:9" ht="26.25" customHeight="1">
      <c r="A60" s="509"/>
      <c r="B60" s="508"/>
      <c r="C60" s="643" t="s">
        <v>154</v>
      </c>
      <c r="D60" s="644"/>
      <c r="E60" s="645"/>
      <c r="F60" s="653" t="s">
        <v>145</v>
      </c>
      <c r="G60" s="653"/>
      <c r="H60" s="653"/>
      <c r="I60" s="654"/>
    </row>
    <row r="61" spans="1:9" ht="26.25" customHeight="1" thickBot="1">
      <c r="A61" s="510"/>
      <c r="B61" s="511"/>
      <c r="C61" s="646"/>
      <c r="D61" s="647"/>
      <c r="E61" s="648"/>
      <c r="F61" s="655"/>
      <c r="G61" s="655"/>
      <c r="H61" s="655"/>
      <c r="I61" s="656"/>
    </row>
    <row r="62" spans="1:9" ht="13.5" thickBot="1">
      <c r="A62" s="147" t="s">
        <v>57</v>
      </c>
      <c r="B62" s="148"/>
      <c r="C62" s="146"/>
      <c r="D62" s="146"/>
      <c r="E62" s="146"/>
      <c r="F62" s="89"/>
      <c r="G62" s="89"/>
      <c r="H62" s="89"/>
      <c r="I62" s="89"/>
    </row>
    <row r="63" spans="1:9" ht="12.75">
      <c r="A63" s="502" t="s">
        <v>216</v>
      </c>
      <c r="B63" s="503"/>
      <c r="C63" s="503" t="s">
        <v>152</v>
      </c>
      <c r="D63" s="506"/>
      <c r="E63" s="506"/>
      <c r="F63" s="651" t="s">
        <v>35</v>
      </c>
      <c r="G63" s="651"/>
      <c r="H63" s="651"/>
      <c r="I63" s="652"/>
    </row>
    <row r="64" spans="1:9" ht="12.75">
      <c r="A64" s="649" t="s">
        <v>56</v>
      </c>
      <c r="B64" s="650"/>
      <c r="C64" s="626" t="s">
        <v>62</v>
      </c>
      <c r="D64" s="627"/>
      <c r="E64" s="628"/>
      <c r="F64" s="631" t="s">
        <v>67</v>
      </c>
      <c r="G64" s="632"/>
      <c r="H64" s="632"/>
      <c r="I64" s="633"/>
    </row>
    <row r="65" spans="1:9" ht="21" customHeight="1">
      <c r="A65" s="527" t="s">
        <v>146</v>
      </c>
      <c r="B65" s="528"/>
      <c r="C65" s="629"/>
      <c r="D65" s="629"/>
      <c r="E65" s="630"/>
      <c r="F65" s="634"/>
      <c r="G65" s="635"/>
      <c r="H65" s="635"/>
      <c r="I65" s="636"/>
    </row>
    <row r="66" spans="1:9" ht="90.75" customHeight="1">
      <c r="A66" s="529"/>
      <c r="B66" s="528"/>
      <c r="C66" s="495" t="s">
        <v>63</v>
      </c>
      <c r="D66" s="496"/>
      <c r="E66" s="496"/>
      <c r="F66" s="530" t="s">
        <v>68</v>
      </c>
      <c r="G66" s="530"/>
      <c r="H66" s="530"/>
      <c r="I66" s="531"/>
    </row>
    <row r="67" spans="1:9" ht="21.75" customHeight="1">
      <c r="A67" s="522" t="s">
        <v>60</v>
      </c>
      <c r="B67" s="523"/>
      <c r="C67" s="495" t="s">
        <v>64</v>
      </c>
      <c r="D67" s="496"/>
      <c r="E67" s="496"/>
      <c r="F67" s="530" t="s">
        <v>69</v>
      </c>
      <c r="G67" s="530"/>
      <c r="H67" s="530"/>
      <c r="I67" s="531"/>
    </row>
    <row r="68" spans="1:9" ht="21.75" customHeight="1">
      <c r="A68" s="524"/>
      <c r="B68" s="523"/>
      <c r="C68" s="495" t="s">
        <v>65</v>
      </c>
      <c r="D68" s="496"/>
      <c r="E68" s="496"/>
      <c r="F68" s="530" t="s">
        <v>70</v>
      </c>
      <c r="G68" s="530"/>
      <c r="H68" s="530"/>
      <c r="I68" s="531"/>
    </row>
    <row r="69" spans="1:9" ht="21.75" customHeight="1" thickBot="1">
      <c r="A69" s="525"/>
      <c r="B69" s="526"/>
      <c r="C69" s="504" t="s">
        <v>66</v>
      </c>
      <c r="D69" s="505"/>
      <c r="E69" s="505"/>
      <c r="F69" s="483" t="s">
        <v>71</v>
      </c>
      <c r="G69" s="483"/>
      <c r="H69" s="483"/>
      <c r="I69" s="484"/>
    </row>
    <row r="70" spans="1:9" ht="12.75">
      <c r="A70" s="485"/>
      <c r="B70" s="486"/>
      <c r="C70" s="486"/>
      <c r="D70" s="486"/>
      <c r="E70" s="486"/>
      <c r="F70" s="486"/>
      <c r="G70" s="486"/>
      <c r="H70" s="486"/>
      <c r="I70" s="486"/>
    </row>
    <row r="71" spans="1:9" ht="12.75">
      <c r="A71" s="664" t="s">
        <v>59</v>
      </c>
      <c r="B71" s="665"/>
      <c r="C71" s="665"/>
      <c r="D71" s="665"/>
      <c r="E71" s="665"/>
      <c r="F71" s="665"/>
      <c r="G71" s="665"/>
      <c r="H71" s="665"/>
      <c r="I71" s="665"/>
    </row>
    <row r="72" spans="1:9" ht="13.5" thickBot="1">
      <c r="A72" s="666"/>
      <c r="B72" s="666"/>
      <c r="C72" s="666"/>
      <c r="D72" s="666"/>
      <c r="E72" s="666"/>
      <c r="F72" s="666"/>
      <c r="G72" s="666"/>
      <c r="H72" s="666"/>
      <c r="I72" s="666"/>
    </row>
    <row r="73" spans="1:9" ht="13.5" thickBot="1">
      <c r="A73" s="381" t="s">
        <v>78</v>
      </c>
      <c r="B73" s="382"/>
      <c r="C73" s="512"/>
      <c r="D73" s="513"/>
      <c r="E73" s="514"/>
      <c r="F73" s="187" t="s">
        <v>237</v>
      </c>
      <c r="G73" s="15"/>
      <c r="H73" s="15"/>
      <c r="I73" s="15"/>
    </row>
    <row r="74" spans="1:9" ht="13.5" thickBot="1">
      <c r="A74" s="79"/>
      <c r="B74" s="14"/>
      <c r="C74" s="15"/>
      <c r="D74" s="15"/>
      <c r="E74" s="15"/>
      <c r="F74" s="15"/>
      <c r="G74" s="15"/>
      <c r="H74" s="15"/>
      <c r="I74" s="15"/>
    </row>
    <row r="75" spans="1:9" ht="13.5" thickBot="1">
      <c r="A75" s="397" t="s">
        <v>228</v>
      </c>
      <c r="B75" s="487"/>
      <c r="C75" s="487"/>
      <c r="D75" s="487"/>
      <c r="E75" s="487"/>
      <c r="F75" s="487"/>
      <c r="G75" s="487"/>
      <c r="H75" s="487"/>
      <c r="I75" s="488"/>
    </row>
    <row r="76" spans="1:9" ht="12.75">
      <c r="A76" s="515"/>
      <c r="B76" s="516"/>
      <c r="C76" s="517"/>
      <c r="D76" s="517"/>
      <c r="E76" s="517"/>
      <c r="F76" s="517"/>
      <c r="G76" s="517"/>
      <c r="H76" s="517"/>
      <c r="I76" s="518"/>
    </row>
    <row r="77" spans="1:9" ht="13.5" thickBot="1">
      <c r="A77" s="519"/>
      <c r="B77" s="520"/>
      <c r="C77" s="520"/>
      <c r="D77" s="520"/>
      <c r="E77" s="520"/>
      <c r="F77" s="520"/>
      <c r="G77" s="520"/>
      <c r="H77" s="520"/>
      <c r="I77" s="521"/>
    </row>
    <row r="78" spans="1:9" ht="13.5" thickBot="1">
      <c r="A78" s="113"/>
      <c r="B78" s="113"/>
      <c r="C78" s="113"/>
      <c r="D78" s="113"/>
      <c r="E78" s="113"/>
      <c r="F78" s="113"/>
      <c r="G78" s="113"/>
      <c r="H78" s="113"/>
      <c r="I78" s="113"/>
    </row>
    <row r="79" spans="1:9" ht="13.5" thickBot="1">
      <c r="A79" s="88" t="s">
        <v>226</v>
      </c>
      <c r="B79" s="214"/>
      <c r="C79" s="113"/>
      <c r="D79" s="113"/>
      <c r="E79" s="113"/>
      <c r="F79" s="113"/>
      <c r="G79" s="113"/>
      <c r="H79" s="113"/>
      <c r="I79" s="113"/>
    </row>
    <row r="80" spans="1:9" ht="12.75">
      <c r="A80" s="113"/>
      <c r="B80" s="113"/>
      <c r="C80" s="113"/>
      <c r="D80" s="113"/>
      <c r="E80" s="113"/>
      <c r="F80" s="113"/>
      <c r="G80" s="113"/>
      <c r="H80" s="113"/>
      <c r="I80" s="113"/>
    </row>
    <row r="81" spans="1:9" ht="13.5" thickBot="1">
      <c r="A81" s="150" t="s">
        <v>147</v>
      </c>
      <c r="B81" s="113"/>
      <c r="C81" s="113"/>
      <c r="D81" s="113"/>
      <c r="E81" s="113"/>
      <c r="F81" s="113"/>
      <c r="G81" s="113"/>
      <c r="H81" s="113"/>
      <c r="I81" s="113"/>
    </row>
    <row r="82" spans="1:9" ht="13.5" thickBot="1">
      <c r="A82" s="381" t="s">
        <v>74</v>
      </c>
      <c r="B82" s="382"/>
      <c r="C82" s="382"/>
      <c r="D82" s="513"/>
      <c r="E82" s="513"/>
      <c r="F82" s="514"/>
      <c r="G82" s="205" t="s">
        <v>238</v>
      </c>
      <c r="H82" s="89"/>
      <c r="I82" s="89"/>
    </row>
    <row r="83" spans="1:9" ht="6" customHeight="1" thickBot="1">
      <c r="A83" s="79"/>
      <c r="B83" s="79"/>
      <c r="C83" s="79"/>
      <c r="D83" s="89"/>
      <c r="E83" s="89"/>
      <c r="F83" s="89"/>
      <c r="G83" s="89"/>
      <c r="H83" s="89"/>
      <c r="I83" s="89"/>
    </row>
    <row r="84" spans="1:9" ht="12.75">
      <c r="A84" s="393" t="s">
        <v>217</v>
      </c>
      <c r="B84" s="546"/>
      <c r="C84" s="637" t="s">
        <v>62</v>
      </c>
      <c r="D84" s="638"/>
      <c r="E84" s="639"/>
      <c r="F84" s="489" t="s">
        <v>72</v>
      </c>
      <c r="G84" s="490"/>
      <c r="H84" s="490"/>
      <c r="I84" s="491"/>
    </row>
    <row r="85" spans="1:9" ht="13.5" customHeight="1">
      <c r="A85" s="529"/>
      <c r="B85" s="528"/>
      <c r="C85" s="629"/>
      <c r="D85" s="629"/>
      <c r="E85" s="630"/>
      <c r="F85" s="492"/>
      <c r="G85" s="493"/>
      <c r="H85" s="493"/>
      <c r="I85" s="494"/>
    </row>
    <row r="86" spans="1:9" ht="12.75">
      <c r="A86" s="529"/>
      <c r="B86" s="528"/>
      <c r="C86" s="495" t="s">
        <v>63</v>
      </c>
      <c r="D86" s="496"/>
      <c r="E86" s="496"/>
      <c r="F86" s="497" t="s">
        <v>73</v>
      </c>
      <c r="G86" s="497"/>
      <c r="H86" s="497"/>
      <c r="I86" s="498"/>
    </row>
    <row r="87" spans="1:9" ht="12.75">
      <c r="A87" s="529"/>
      <c r="B87" s="528"/>
      <c r="C87" s="495" t="s">
        <v>64</v>
      </c>
      <c r="D87" s="496"/>
      <c r="E87" s="496"/>
      <c r="F87" s="497" t="s">
        <v>75</v>
      </c>
      <c r="G87" s="497"/>
      <c r="H87" s="497"/>
      <c r="I87" s="498"/>
    </row>
    <row r="88" spans="1:9" ht="12.75">
      <c r="A88" s="529"/>
      <c r="B88" s="528"/>
      <c r="C88" s="495" t="s">
        <v>65</v>
      </c>
      <c r="D88" s="496"/>
      <c r="E88" s="496"/>
      <c r="F88" s="497" t="s">
        <v>76</v>
      </c>
      <c r="G88" s="497"/>
      <c r="H88" s="497"/>
      <c r="I88" s="498"/>
    </row>
    <row r="89" spans="1:9" ht="13.5" thickBot="1">
      <c r="A89" s="475"/>
      <c r="B89" s="547"/>
      <c r="C89" s="504" t="s">
        <v>66</v>
      </c>
      <c r="D89" s="505"/>
      <c r="E89" s="505"/>
      <c r="F89" s="483" t="s">
        <v>77</v>
      </c>
      <c r="G89" s="483"/>
      <c r="H89" s="483"/>
      <c r="I89" s="484"/>
    </row>
    <row r="90" spans="1:9" ht="12.75">
      <c r="A90" s="41"/>
      <c r="B90" s="110"/>
      <c r="C90" s="110"/>
      <c r="D90" s="110"/>
      <c r="E90" s="111"/>
      <c r="F90" s="111"/>
      <c r="G90" s="110"/>
      <c r="H90" s="110"/>
      <c r="I90" s="110"/>
    </row>
    <row r="91" spans="1:9" ht="18" customHeight="1">
      <c r="A91" s="544" t="s">
        <v>79</v>
      </c>
      <c r="B91" s="545"/>
      <c r="C91" s="545"/>
      <c r="D91" s="545"/>
      <c r="E91" s="545"/>
      <c r="F91" s="545"/>
      <c r="G91" s="545"/>
      <c r="H91" s="545"/>
      <c r="I91" s="545"/>
    </row>
    <row r="92" spans="1:9" ht="12.75">
      <c r="A92" s="499" t="s">
        <v>98</v>
      </c>
      <c r="B92" s="500"/>
      <c r="C92" s="500"/>
      <c r="D92" s="500"/>
      <c r="E92" s="500"/>
      <c r="F92" s="500"/>
      <c r="G92" s="500"/>
      <c r="H92" s="500"/>
      <c r="I92" s="500"/>
    </row>
    <row r="93" spans="1:9" ht="12.75">
      <c r="A93" s="500"/>
      <c r="B93" s="500"/>
      <c r="C93" s="500"/>
      <c r="D93" s="500"/>
      <c r="E93" s="500"/>
      <c r="F93" s="500"/>
      <c r="G93" s="500"/>
      <c r="H93" s="500"/>
      <c r="I93" s="500"/>
    </row>
    <row r="94" spans="1:9" ht="12.75">
      <c r="A94" s="501"/>
      <c r="B94" s="501"/>
      <c r="C94" s="501"/>
      <c r="D94" s="501"/>
      <c r="E94" s="501"/>
      <c r="F94" s="501"/>
      <c r="G94" s="501"/>
      <c r="H94" s="501"/>
      <c r="I94" s="501"/>
    </row>
    <row r="95" spans="1:9" ht="12.75">
      <c r="A95" s="112" t="s">
        <v>97</v>
      </c>
      <c r="B95" s="41"/>
      <c r="C95" s="41"/>
      <c r="D95" s="41"/>
      <c r="E95" s="138"/>
      <c r="F95" s="138"/>
      <c r="G95" s="41"/>
      <c r="H95" s="41"/>
      <c r="I95" s="41"/>
    </row>
    <row r="96" spans="1:9" ht="12.75">
      <c r="A96" s="551" t="s">
        <v>80</v>
      </c>
      <c r="B96" s="552"/>
      <c r="C96" s="552"/>
      <c r="D96" s="552"/>
      <c r="E96" s="552"/>
      <c r="F96" s="552"/>
      <c r="G96" s="552"/>
      <c r="H96" s="552"/>
      <c r="I96" s="553"/>
    </row>
    <row r="97" spans="1:9" ht="12.75">
      <c r="A97" s="554"/>
      <c r="B97" s="555"/>
      <c r="C97" s="555"/>
      <c r="D97" s="555"/>
      <c r="E97" s="555"/>
      <c r="F97" s="555"/>
      <c r="G97" s="555"/>
      <c r="H97" s="555"/>
      <c r="I97" s="556"/>
    </row>
    <row r="98" spans="1:9" ht="12.75">
      <c r="A98" s="557"/>
      <c r="B98" s="558"/>
      <c r="C98" s="558"/>
      <c r="D98" s="558"/>
      <c r="E98" s="558"/>
      <c r="F98" s="558"/>
      <c r="G98" s="558"/>
      <c r="H98" s="558"/>
      <c r="I98" s="559"/>
    </row>
    <row r="99" spans="1:9" ht="12.75">
      <c r="A99" s="431" t="s">
        <v>398</v>
      </c>
      <c r="B99" s="431"/>
      <c r="C99" s="431"/>
      <c r="D99" s="431"/>
      <c r="E99" s="431"/>
      <c r="F99" s="431"/>
      <c r="G99" s="431"/>
      <c r="H99" s="431"/>
      <c r="I99" s="431"/>
    </row>
    <row r="100" spans="1:9" ht="12.75">
      <c r="A100" s="537"/>
      <c r="B100" s="537"/>
      <c r="C100" s="537"/>
      <c r="D100" s="537"/>
      <c r="E100" s="537"/>
      <c r="F100" s="537"/>
      <c r="G100" s="537"/>
      <c r="H100" s="537"/>
      <c r="I100" s="537"/>
    </row>
    <row r="101" spans="1:9" ht="12.75">
      <c r="A101" s="537"/>
      <c r="B101" s="537"/>
      <c r="C101" s="537"/>
      <c r="D101" s="537"/>
      <c r="E101" s="537"/>
      <c r="F101" s="537"/>
      <c r="G101" s="537"/>
      <c r="H101" s="537"/>
      <c r="I101" s="537"/>
    </row>
    <row r="102" spans="1:9" ht="12.75">
      <c r="A102" s="537"/>
      <c r="B102" s="537"/>
      <c r="C102" s="537"/>
      <c r="D102" s="537"/>
      <c r="E102" s="537"/>
      <c r="F102" s="537"/>
      <c r="G102" s="537"/>
      <c r="H102" s="537"/>
      <c r="I102" s="537"/>
    </row>
    <row r="103" spans="1:9" ht="12.75">
      <c r="A103" s="537"/>
      <c r="B103" s="537"/>
      <c r="C103" s="537"/>
      <c r="D103" s="537"/>
      <c r="E103" s="537"/>
      <c r="F103" s="537"/>
      <c r="G103" s="537"/>
      <c r="H103" s="537"/>
      <c r="I103" s="537"/>
    </row>
    <row r="104" spans="1:9" ht="12.75">
      <c r="A104" s="537"/>
      <c r="B104" s="537"/>
      <c r="C104" s="537"/>
      <c r="D104" s="537"/>
      <c r="E104" s="537"/>
      <c r="F104" s="537"/>
      <c r="G104" s="537"/>
      <c r="H104" s="537"/>
      <c r="I104" s="537"/>
    </row>
    <row r="105" spans="1:9" ht="12.75">
      <c r="A105" s="114"/>
      <c r="B105" s="114"/>
      <c r="C105" s="115"/>
      <c r="D105" s="115"/>
      <c r="E105" s="115"/>
      <c r="F105" s="115"/>
      <c r="G105" s="115"/>
      <c r="H105" s="115"/>
      <c r="I105" s="115"/>
    </row>
    <row r="106" spans="1:9" ht="12.75">
      <c r="A106" s="548" t="s">
        <v>84</v>
      </c>
      <c r="B106" s="549"/>
      <c r="C106" s="549"/>
      <c r="D106" s="549"/>
      <c r="E106" s="549"/>
      <c r="F106" s="549"/>
      <c r="G106" s="549"/>
      <c r="H106" s="549"/>
      <c r="I106" s="550"/>
    </row>
    <row r="107" spans="1:9" ht="12.75">
      <c r="A107" s="431" t="s">
        <v>8</v>
      </c>
      <c r="B107" s="431"/>
      <c r="C107" s="431"/>
      <c r="D107" s="431"/>
      <c r="E107" s="431"/>
      <c r="F107" s="431"/>
      <c r="G107" s="431"/>
      <c r="H107" s="431"/>
      <c r="I107" s="431"/>
    </row>
    <row r="108" spans="1:9" ht="12.75">
      <c r="A108" s="537"/>
      <c r="B108" s="537"/>
      <c r="C108" s="537"/>
      <c r="D108" s="537"/>
      <c r="E108" s="537"/>
      <c r="F108" s="537"/>
      <c r="G108" s="537"/>
      <c r="H108" s="537"/>
      <c r="I108" s="537"/>
    </row>
    <row r="109" spans="1:9" ht="12.75">
      <c r="A109" s="537"/>
      <c r="B109" s="537"/>
      <c r="C109" s="537"/>
      <c r="D109" s="537"/>
      <c r="E109" s="537"/>
      <c r="F109" s="537"/>
      <c r="G109" s="537"/>
      <c r="H109" s="537"/>
      <c r="I109" s="537"/>
    </row>
    <row r="110" spans="1:9" ht="12.75">
      <c r="A110" s="537"/>
      <c r="B110" s="537"/>
      <c r="C110" s="537"/>
      <c r="D110" s="537"/>
      <c r="E110" s="537"/>
      <c r="F110" s="537"/>
      <c r="G110" s="537"/>
      <c r="H110" s="537"/>
      <c r="I110" s="537"/>
    </row>
    <row r="111" spans="1:9" ht="12.75">
      <c r="A111" s="537"/>
      <c r="B111" s="537"/>
      <c r="C111" s="537"/>
      <c r="D111" s="537"/>
      <c r="E111" s="537"/>
      <c r="F111" s="537"/>
      <c r="G111" s="537"/>
      <c r="H111" s="537"/>
      <c r="I111" s="537"/>
    </row>
    <row r="112" spans="1:9" ht="12.75">
      <c r="A112" s="537"/>
      <c r="B112" s="537"/>
      <c r="C112" s="537"/>
      <c r="D112" s="537"/>
      <c r="E112" s="537"/>
      <c r="F112" s="537"/>
      <c r="G112" s="537"/>
      <c r="H112" s="537"/>
      <c r="I112" s="537"/>
    </row>
    <row r="113" spans="1:9" ht="12.75">
      <c r="A113" s="114"/>
      <c r="B113" s="114"/>
      <c r="C113" s="114"/>
      <c r="D113" s="114"/>
      <c r="E113" s="114"/>
      <c r="F113" s="114"/>
      <c r="G113" s="114"/>
      <c r="H113" s="114"/>
      <c r="I113" s="114"/>
    </row>
    <row r="114" spans="1:9" ht="12.75">
      <c r="A114" s="538" t="s">
        <v>81</v>
      </c>
      <c r="B114" s="539"/>
      <c r="C114" s="539"/>
      <c r="D114" s="539"/>
      <c r="E114" s="539"/>
      <c r="F114" s="539"/>
      <c r="G114" s="539"/>
      <c r="H114" s="539"/>
      <c r="I114" s="540"/>
    </row>
    <row r="115" spans="1:9" ht="12.75">
      <c r="A115" s="431" t="s">
        <v>0</v>
      </c>
      <c r="B115" s="431"/>
      <c r="C115" s="431"/>
      <c r="D115" s="431"/>
      <c r="E115" s="431"/>
      <c r="F115" s="431"/>
      <c r="G115" s="431"/>
      <c r="H115" s="431"/>
      <c r="I115" s="431"/>
    </row>
    <row r="116" spans="1:9" ht="12.75">
      <c r="A116" s="537"/>
      <c r="B116" s="537"/>
      <c r="C116" s="537"/>
      <c r="D116" s="537"/>
      <c r="E116" s="537"/>
      <c r="F116" s="537"/>
      <c r="G116" s="537"/>
      <c r="H116" s="537"/>
      <c r="I116" s="537"/>
    </row>
    <row r="117" spans="1:9" ht="12.75">
      <c r="A117" s="537"/>
      <c r="B117" s="537"/>
      <c r="C117" s="537"/>
      <c r="D117" s="537"/>
      <c r="E117" s="537"/>
      <c r="F117" s="537"/>
      <c r="G117" s="537"/>
      <c r="H117" s="537"/>
      <c r="I117" s="537"/>
    </row>
    <row r="118" spans="1:9" ht="12.75">
      <c r="A118" s="537"/>
      <c r="B118" s="537"/>
      <c r="C118" s="537"/>
      <c r="D118" s="537"/>
      <c r="E118" s="537"/>
      <c r="F118" s="537"/>
      <c r="G118" s="537"/>
      <c r="H118" s="537"/>
      <c r="I118" s="537"/>
    </row>
    <row r="119" spans="1:9" ht="12.75">
      <c r="A119" s="537"/>
      <c r="B119" s="537"/>
      <c r="C119" s="537"/>
      <c r="D119" s="537"/>
      <c r="E119" s="537"/>
      <c r="F119" s="537"/>
      <c r="G119" s="537"/>
      <c r="H119" s="537"/>
      <c r="I119" s="537"/>
    </row>
    <row r="120" spans="1:9" ht="12.75">
      <c r="A120" s="537"/>
      <c r="B120" s="537"/>
      <c r="C120" s="537"/>
      <c r="D120" s="537"/>
      <c r="E120" s="537"/>
      <c r="F120" s="537"/>
      <c r="G120" s="537"/>
      <c r="H120" s="537"/>
      <c r="I120" s="537"/>
    </row>
    <row r="121" spans="1:9" ht="12.75" customHeight="1">
      <c r="A121" s="116"/>
      <c r="B121" s="116"/>
      <c r="C121" s="116"/>
      <c r="D121" s="116"/>
      <c r="E121" s="116"/>
      <c r="F121" s="116"/>
      <c r="G121" s="116"/>
      <c r="H121" s="116"/>
      <c r="I121" s="116"/>
    </row>
    <row r="122" spans="1:9" ht="12.75" customHeight="1">
      <c r="A122" s="538" t="s">
        <v>82</v>
      </c>
      <c r="B122" s="539"/>
      <c r="C122" s="539"/>
      <c r="D122" s="539"/>
      <c r="E122" s="539"/>
      <c r="F122" s="539"/>
      <c r="G122" s="539"/>
      <c r="H122" s="539"/>
      <c r="I122" s="540"/>
    </row>
    <row r="123" spans="1:9" ht="12.75" customHeight="1">
      <c r="A123" s="431" t="s">
        <v>388</v>
      </c>
      <c r="B123" s="431"/>
      <c r="C123" s="431"/>
      <c r="D123" s="431"/>
      <c r="E123" s="431"/>
      <c r="F123" s="431"/>
      <c r="G123" s="431"/>
      <c r="H123" s="431"/>
      <c r="I123" s="431"/>
    </row>
    <row r="124" spans="1:9" ht="12.75" customHeight="1">
      <c r="A124" s="537"/>
      <c r="B124" s="537"/>
      <c r="C124" s="537"/>
      <c r="D124" s="537"/>
      <c r="E124" s="537"/>
      <c r="F124" s="537"/>
      <c r="G124" s="537"/>
      <c r="H124" s="537"/>
      <c r="I124" s="537"/>
    </row>
    <row r="125" spans="1:9" ht="12.75" customHeight="1">
      <c r="A125" s="537"/>
      <c r="B125" s="537"/>
      <c r="C125" s="537"/>
      <c r="D125" s="537"/>
      <c r="E125" s="537"/>
      <c r="F125" s="537"/>
      <c r="G125" s="537"/>
      <c r="H125" s="537"/>
      <c r="I125" s="537"/>
    </row>
    <row r="126" spans="1:9" ht="12.75" customHeight="1">
      <c r="A126" s="537"/>
      <c r="B126" s="537"/>
      <c r="C126" s="537"/>
      <c r="D126" s="537"/>
      <c r="E126" s="537"/>
      <c r="F126" s="537"/>
      <c r="G126" s="537"/>
      <c r="H126" s="537"/>
      <c r="I126" s="537"/>
    </row>
    <row r="127" spans="1:9" ht="12.75" customHeight="1">
      <c r="A127" s="537"/>
      <c r="B127" s="537"/>
      <c r="C127" s="537"/>
      <c r="D127" s="537"/>
      <c r="E127" s="537"/>
      <c r="F127" s="537"/>
      <c r="G127" s="537"/>
      <c r="H127" s="537"/>
      <c r="I127" s="537"/>
    </row>
    <row r="128" spans="1:9" ht="12.75" customHeight="1">
      <c r="A128" s="537"/>
      <c r="B128" s="537"/>
      <c r="C128" s="537"/>
      <c r="D128" s="537"/>
      <c r="E128" s="537"/>
      <c r="F128" s="537"/>
      <c r="G128" s="537"/>
      <c r="H128" s="537"/>
      <c r="I128" s="537"/>
    </row>
    <row r="129" spans="1:3" ht="12.75" customHeight="1">
      <c r="A129" s="13"/>
      <c r="C129" s="13"/>
    </row>
    <row r="130" spans="1:9" ht="12.75" customHeight="1">
      <c r="A130" s="591" t="s">
        <v>83</v>
      </c>
      <c r="B130" s="616"/>
      <c r="C130" s="616"/>
      <c r="D130" s="616"/>
      <c r="E130" s="616"/>
      <c r="F130" s="616"/>
      <c r="G130" s="616"/>
      <c r="H130" s="616"/>
      <c r="I130" s="617"/>
    </row>
    <row r="131" spans="1:9" ht="12.75" customHeight="1">
      <c r="A131" s="618"/>
      <c r="B131" s="619"/>
      <c r="C131" s="619"/>
      <c r="D131" s="619"/>
      <c r="E131" s="619"/>
      <c r="F131" s="619"/>
      <c r="G131" s="619"/>
      <c r="H131" s="619"/>
      <c r="I131" s="620"/>
    </row>
    <row r="132" spans="1:9" ht="12.75" customHeight="1">
      <c r="A132" s="431" t="s">
        <v>399</v>
      </c>
      <c r="B132" s="431"/>
      <c r="C132" s="431"/>
      <c r="D132" s="431"/>
      <c r="E132" s="431"/>
      <c r="F132" s="431"/>
      <c r="G132" s="431"/>
      <c r="H132" s="431"/>
      <c r="I132" s="431"/>
    </row>
    <row r="133" spans="1:9" ht="12.75" customHeight="1">
      <c r="A133" s="537"/>
      <c r="B133" s="537"/>
      <c r="C133" s="537"/>
      <c r="D133" s="537"/>
      <c r="E133" s="537"/>
      <c r="F133" s="537"/>
      <c r="G133" s="537"/>
      <c r="H133" s="537"/>
      <c r="I133" s="537"/>
    </row>
    <row r="134" spans="1:9" ht="12.75" customHeight="1">
      <c r="A134" s="537"/>
      <c r="B134" s="537"/>
      <c r="C134" s="537"/>
      <c r="D134" s="537"/>
      <c r="E134" s="537"/>
      <c r="F134" s="537"/>
      <c r="G134" s="537"/>
      <c r="H134" s="537"/>
      <c r="I134" s="537"/>
    </row>
    <row r="135" spans="1:9" ht="12.75" customHeight="1">
      <c r="A135" s="537"/>
      <c r="B135" s="537"/>
      <c r="C135" s="537"/>
      <c r="D135" s="537"/>
      <c r="E135" s="537"/>
      <c r="F135" s="537"/>
      <c r="G135" s="537"/>
      <c r="H135" s="537"/>
      <c r="I135" s="537"/>
    </row>
    <row r="136" spans="1:9" ht="12.75" customHeight="1">
      <c r="A136" s="537"/>
      <c r="B136" s="537"/>
      <c r="C136" s="537"/>
      <c r="D136" s="537"/>
      <c r="E136" s="537"/>
      <c r="F136" s="537"/>
      <c r="G136" s="537"/>
      <c r="H136" s="537"/>
      <c r="I136" s="537"/>
    </row>
    <row r="137" spans="1:9" ht="12.75" customHeight="1">
      <c r="A137" s="537"/>
      <c r="B137" s="537"/>
      <c r="C137" s="537"/>
      <c r="D137" s="537"/>
      <c r="E137" s="537"/>
      <c r="F137" s="537"/>
      <c r="G137" s="537"/>
      <c r="H137" s="537"/>
      <c r="I137" s="537"/>
    </row>
    <row r="138" spans="1:3" ht="12.75" customHeight="1">
      <c r="A138" s="13"/>
      <c r="C138" s="13"/>
    </row>
    <row r="139" spans="1:9" ht="12.75" customHeight="1">
      <c r="A139" s="541" t="s">
        <v>85</v>
      </c>
      <c r="B139" s="542"/>
      <c r="C139" s="542"/>
      <c r="D139" s="542"/>
      <c r="E139" s="542"/>
      <c r="F139" s="542"/>
      <c r="G139" s="542"/>
      <c r="H139" s="542"/>
      <c r="I139" s="543"/>
    </row>
    <row r="140" spans="1:9" ht="12.75" customHeight="1">
      <c r="A140" s="431" t="s">
        <v>9</v>
      </c>
      <c r="B140" s="431"/>
      <c r="C140" s="431"/>
      <c r="D140" s="431"/>
      <c r="E140" s="431"/>
      <c r="F140" s="431"/>
      <c r="G140" s="431"/>
      <c r="H140" s="431"/>
      <c r="I140" s="431"/>
    </row>
    <row r="141" spans="1:9" ht="12.75" customHeight="1">
      <c r="A141" s="537"/>
      <c r="B141" s="537"/>
      <c r="C141" s="537"/>
      <c r="D141" s="537"/>
      <c r="E141" s="537"/>
      <c r="F141" s="537"/>
      <c r="G141" s="537"/>
      <c r="H141" s="537"/>
      <c r="I141" s="537"/>
    </row>
    <row r="142" spans="1:9" ht="12.75" customHeight="1">
      <c r="A142" s="537"/>
      <c r="B142" s="537"/>
      <c r="C142" s="537"/>
      <c r="D142" s="537"/>
      <c r="E142" s="537"/>
      <c r="F142" s="537"/>
      <c r="G142" s="537"/>
      <c r="H142" s="537"/>
      <c r="I142" s="537"/>
    </row>
    <row r="143" spans="1:9" ht="12.75" customHeight="1">
      <c r="A143" s="537"/>
      <c r="B143" s="537"/>
      <c r="C143" s="537"/>
      <c r="D143" s="537"/>
      <c r="E143" s="537"/>
      <c r="F143" s="537"/>
      <c r="G143" s="537"/>
      <c r="H143" s="537"/>
      <c r="I143" s="537"/>
    </row>
    <row r="144" spans="1:9" ht="12.75" customHeight="1">
      <c r="A144" s="537"/>
      <c r="B144" s="537"/>
      <c r="C144" s="537"/>
      <c r="D144" s="537"/>
      <c r="E144" s="537"/>
      <c r="F144" s="537"/>
      <c r="G144" s="537"/>
      <c r="H144" s="537"/>
      <c r="I144" s="537"/>
    </row>
    <row r="145" spans="1:9" ht="12.75" customHeight="1">
      <c r="A145" s="537"/>
      <c r="B145" s="537"/>
      <c r="C145" s="537"/>
      <c r="D145" s="537"/>
      <c r="E145" s="537"/>
      <c r="F145" s="537"/>
      <c r="G145" s="537"/>
      <c r="H145" s="537"/>
      <c r="I145" s="537"/>
    </row>
    <row r="146" spans="1:3" ht="12.75" customHeight="1">
      <c r="A146" s="13"/>
      <c r="C146" s="13"/>
    </row>
    <row r="147" spans="1:9" ht="12.75">
      <c r="A147" s="591" t="s">
        <v>86</v>
      </c>
      <c r="B147" s="616"/>
      <c r="C147" s="616"/>
      <c r="D147" s="616"/>
      <c r="E147" s="616"/>
      <c r="F147" s="616"/>
      <c r="G147" s="616"/>
      <c r="H147" s="616"/>
      <c r="I147" s="617"/>
    </row>
    <row r="148" spans="1:9" ht="12.75">
      <c r="A148" s="173"/>
      <c r="B148" s="174"/>
      <c r="C148" s="174"/>
      <c r="D148" s="174"/>
      <c r="E148" s="174"/>
      <c r="F148" s="174"/>
      <c r="G148" s="174"/>
      <c r="H148" s="174"/>
      <c r="I148" s="175"/>
    </row>
    <row r="149" spans="1:9" ht="12.75">
      <c r="A149" s="623" t="s">
        <v>90</v>
      </c>
      <c r="B149" s="624"/>
      <c r="C149" s="624"/>
      <c r="D149" s="624"/>
      <c r="E149" s="624"/>
      <c r="F149" s="624"/>
      <c r="G149" s="624"/>
      <c r="H149" s="624"/>
      <c r="I149" s="625"/>
    </row>
    <row r="150" spans="1:9" ht="12.75">
      <c r="A150" s="170"/>
      <c r="B150" s="171"/>
      <c r="C150" s="171"/>
      <c r="D150" s="171"/>
      <c r="E150" s="171"/>
      <c r="F150" s="171"/>
      <c r="G150" s="171"/>
      <c r="H150" s="171"/>
      <c r="I150" s="172"/>
    </row>
    <row r="151" spans="1:9" ht="12.75">
      <c r="A151" s="588" t="s">
        <v>91</v>
      </c>
      <c r="B151" s="589"/>
      <c r="C151" s="589"/>
      <c r="D151" s="589"/>
      <c r="E151" s="589"/>
      <c r="F151" s="589"/>
      <c r="G151" s="589"/>
      <c r="H151" s="589"/>
      <c r="I151" s="590"/>
    </row>
    <row r="152" spans="1:9" ht="12.75">
      <c r="A152" s="588"/>
      <c r="B152" s="589"/>
      <c r="C152" s="589"/>
      <c r="D152" s="589"/>
      <c r="E152" s="589"/>
      <c r="F152" s="589"/>
      <c r="G152" s="589"/>
      <c r="H152" s="589"/>
      <c r="I152" s="590"/>
    </row>
    <row r="153" spans="1:9" ht="12.75">
      <c r="A153" s="588"/>
      <c r="B153" s="589"/>
      <c r="C153" s="589"/>
      <c r="D153" s="589"/>
      <c r="E153" s="589"/>
      <c r="F153" s="589"/>
      <c r="G153" s="589"/>
      <c r="H153" s="589"/>
      <c r="I153" s="590"/>
    </row>
    <row r="154" spans="1:9" ht="12.75">
      <c r="A154" s="151"/>
      <c r="B154" s="152"/>
      <c r="C154" s="152"/>
      <c r="D154" s="152"/>
      <c r="E154" s="152"/>
      <c r="F154" s="152"/>
      <c r="G154" s="152"/>
      <c r="H154" s="152"/>
      <c r="I154" s="153"/>
    </row>
    <row r="155" spans="1:9" ht="12.75">
      <c r="A155" s="588" t="s">
        <v>92</v>
      </c>
      <c r="B155" s="589"/>
      <c r="C155" s="589"/>
      <c r="D155" s="589"/>
      <c r="E155" s="589"/>
      <c r="F155" s="589"/>
      <c r="G155" s="589"/>
      <c r="H155" s="589"/>
      <c r="I155" s="590"/>
    </row>
    <row r="156" spans="1:9" ht="12.75" customHeight="1">
      <c r="A156" s="431" t="s">
        <v>10</v>
      </c>
      <c r="B156" s="431"/>
      <c r="C156" s="431"/>
      <c r="D156" s="431"/>
      <c r="E156" s="431"/>
      <c r="F156" s="431"/>
      <c r="G156" s="431"/>
      <c r="H156" s="431"/>
      <c r="I156" s="431"/>
    </row>
    <row r="157" spans="1:9" ht="12.75">
      <c r="A157" s="537"/>
      <c r="B157" s="537"/>
      <c r="C157" s="537"/>
      <c r="D157" s="537"/>
      <c r="E157" s="537"/>
      <c r="F157" s="537"/>
      <c r="G157" s="537"/>
      <c r="H157" s="537"/>
      <c r="I157" s="537"/>
    </row>
    <row r="158" spans="1:9" ht="12.75">
      <c r="A158" s="537"/>
      <c r="B158" s="537"/>
      <c r="C158" s="537"/>
      <c r="D158" s="537"/>
      <c r="E158" s="537"/>
      <c r="F158" s="537"/>
      <c r="G158" s="537"/>
      <c r="H158" s="537"/>
      <c r="I158" s="537"/>
    </row>
    <row r="159" spans="1:9" ht="12.75">
      <c r="A159" s="537"/>
      <c r="B159" s="537"/>
      <c r="C159" s="537"/>
      <c r="D159" s="537"/>
      <c r="E159" s="537"/>
      <c r="F159" s="537"/>
      <c r="G159" s="537"/>
      <c r="H159" s="537"/>
      <c r="I159" s="537"/>
    </row>
    <row r="160" spans="1:9" ht="12.75">
      <c r="A160" s="537"/>
      <c r="B160" s="537"/>
      <c r="C160" s="537"/>
      <c r="D160" s="537"/>
      <c r="E160" s="537"/>
      <c r="F160" s="537"/>
      <c r="G160" s="537"/>
      <c r="H160" s="537"/>
      <c r="I160" s="537"/>
    </row>
    <row r="161" spans="1:9" ht="12.75">
      <c r="A161" s="537"/>
      <c r="B161" s="537"/>
      <c r="C161" s="537"/>
      <c r="D161" s="537"/>
      <c r="E161" s="537"/>
      <c r="F161" s="537"/>
      <c r="G161" s="537"/>
      <c r="H161" s="537"/>
      <c r="I161" s="537"/>
    </row>
    <row r="162" spans="1:9" ht="12.75">
      <c r="A162" s="15"/>
      <c r="B162" s="15"/>
      <c r="C162" s="15"/>
      <c r="D162" s="15"/>
      <c r="E162" s="15"/>
      <c r="F162" s="15"/>
      <c r="G162" s="15"/>
      <c r="H162" s="15"/>
      <c r="I162" s="15"/>
    </row>
    <row r="163" spans="1:9" ht="12.75">
      <c r="A163" s="591" t="s">
        <v>93</v>
      </c>
      <c r="B163" s="616"/>
      <c r="C163" s="616"/>
      <c r="D163" s="616"/>
      <c r="E163" s="616"/>
      <c r="F163" s="616"/>
      <c r="G163" s="616"/>
      <c r="H163" s="616"/>
      <c r="I163" s="617"/>
    </row>
    <row r="164" spans="1:9" ht="12.75">
      <c r="A164" s="618"/>
      <c r="B164" s="619"/>
      <c r="C164" s="619"/>
      <c r="D164" s="619"/>
      <c r="E164" s="619"/>
      <c r="F164" s="619"/>
      <c r="G164" s="619"/>
      <c r="H164" s="619"/>
      <c r="I164" s="620"/>
    </row>
    <row r="165" spans="1:9" ht="12.75">
      <c r="A165" s="431" t="s">
        <v>251</v>
      </c>
      <c r="B165" s="431"/>
      <c r="C165" s="431"/>
      <c r="D165" s="431"/>
      <c r="E165" s="431"/>
      <c r="F165" s="431"/>
      <c r="G165" s="431"/>
      <c r="H165" s="431"/>
      <c r="I165" s="431"/>
    </row>
    <row r="166" spans="1:9" ht="12.75">
      <c r="A166" s="432"/>
      <c r="B166" s="432"/>
      <c r="C166" s="432"/>
      <c r="D166" s="432"/>
      <c r="E166" s="432"/>
      <c r="F166" s="432"/>
      <c r="G166" s="432"/>
      <c r="H166" s="432"/>
      <c r="I166" s="432"/>
    </row>
    <row r="167" spans="1:9" ht="12.75">
      <c r="A167" s="432"/>
      <c r="B167" s="432"/>
      <c r="C167" s="432"/>
      <c r="D167" s="432"/>
      <c r="E167" s="432"/>
      <c r="F167" s="432"/>
      <c r="G167" s="432"/>
      <c r="H167" s="432"/>
      <c r="I167" s="432"/>
    </row>
    <row r="168" spans="1:9" ht="12.75">
      <c r="A168" s="432"/>
      <c r="B168" s="432"/>
      <c r="C168" s="432"/>
      <c r="D168" s="432"/>
      <c r="E168" s="432"/>
      <c r="F168" s="432"/>
      <c r="G168" s="432"/>
      <c r="H168" s="432"/>
      <c r="I168" s="432"/>
    </row>
    <row r="169" spans="1:9" ht="12.75">
      <c r="A169" s="432"/>
      <c r="B169" s="432"/>
      <c r="C169" s="432"/>
      <c r="D169" s="432"/>
      <c r="E169" s="432"/>
      <c r="F169" s="432"/>
      <c r="G169" s="432"/>
      <c r="H169" s="432"/>
      <c r="I169" s="432"/>
    </row>
    <row r="170" spans="1:9" ht="12.75">
      <c r="A170" s="432"/>
      <c r="B170" s="432"/>
      <c r="C170" s="432"/>
      <c r="D170" s="432"/>
      <c r="E170" s="432"/>
      <c r="F170" s="432"/>
      <c r="G170" s="432"/>
      <c r="H170" s="432"/>
      <c r="I170" s="432"/>
    </row>
    <row r="171" spans="1:9" ht="12.75">
      <c r="A171" s="117"/>
      <c r="B171" s="117"/>
      <c r="C171" s="117"/>
      <c r="D171" s="117"/>
      <c r="E171" s="117"/>
      <c r="F171" s="117"/>
      <c r="G171" s="117"/>
      <c r="H171" s="117"/>
      <c r="I171" s="117"/>
    </row>
    <row r="172" spans="1:9" ht="12.75" customHeight="1">
      <c r="A172" s="591" t="s">
        <v>94</v>
      </c>
      <c r="B172" s="616"/>
      <c r="C172" s="616"/>
      <c r="D172" s="616"/>
      <c r="E172" s="616"/>
      <c r="F172" s="616"/>
      <c r="G172" s="616"/>
      <c r="H172" s="616"/>
      <c r="I172" s="617"/>
    </row>
    <row r="173" spans="1:9" ht="12.75" customHeight="1">
      <c r="A173" s="618"/>
      <c r="B173" s="619"/>
      <c r="C173" s="619"/>
      <c r="D173" s="619"/>
      <c r="E173" s="619"/>
      <c r="F173" s="619"/>
      <c r="G173" s="619"/>
      <c r="H173" s="619"/>
      <c r="I173" s="620"/>
    </row>
    <row r="174" spans="1:9" ht="12.75" customHeight="1">
      <c r="A174" s="431" t="s">
        <v>15</v>
      </c>
      <c r="B174" s="431"/>
      <c r="C174" s="431"/>
      <c r="D174" s="431"/>
      <c r="E174" s="431"/>
      <c r="F174" s="431"/>
      <c r="G174" s="431"/>
      <c r="H174" s="431"/>
      <c r="I174" s="431"/>
    </row>
    <row r="175" spans="1:9" ht="12.75" customHeight="1">
      <c r="A175" s="432"/>
      <c r="B175" s="432"/>
      <c r="C175" s="432"/>
      <c r="D175" s="432"/>
      <c r="E175" s="432"/>
      <c r="F175" s="432"/>
      <c r="G175" s="432"/>
      <c r="H175" s="432"/>
      <c r="I175" s="432"/>
    </row>
    <row r="176" spans="1:9" ht="12.75" customHeight="1">
      <c r="A176" s="432"/>
      <c r="B176" s="432"/>
      <c r="C176" s="432"/>
      <c r="D176" s="432"/>
      <c r="E176" s="432"/>
      <c r="F176" s="432"/>
      <c r="G176" s="432"/>
      <c r="H176" s="432"/>
      <c r="I176" s="432"/>
    </row>
    <row r="177" spans="1:9" ht="12.75" customHeight="1">
      <c r="A177" s="432"/>
      <c r="B177" s="432"/>
      <c r="C177" s="432"/>
      <c r="D177" s="432"/>
      <c r="E177" s="432"/>
      <c r="F177" s="432"/>
      <c r="G177" s="432"/>
      <c r="H177" s="432"/>
      <c r="I177" s="432"/>
    </row>
    <row r="178" spans="1:9" ht="12.75" customHeight="1">
      <c r="A178" s="432"/>
      <c r="B178" s="432"/>
      <c r="C178" s="432"/>
      <c r="D178" s="432"/>
      <c r="E178" s="432"/>
      <c r="F178" s="432"/>
      <c r="G178" s="432"/>
      <c r="H178" s="432"/>
      <c r="I178" s="432"/>
    </row>
    <row r="179" spans="1:9" ht="12.75" customHeight="1">
      <c r="A179" s="432"/>
      <c r="B179" s="432"/>
      <c r="C179" s="432"/>
      <c r="D179" s="432"/>
      <c r="E179" s="432"/>
      <c r="F179" s="432"/>
      <c r="G179" s="432"/>
      <c r="H179" s="432"/>
      <c r="I179" s="432"/>
    </row>
    <row r="180" spans="1:9" ht="12.75" customHeight="1">
      <c r="A180" s="113"/>
      <c r="B180" s="113"/>
      <c r="C180" s="113"/>
      <c r="D180" s="113"/>
      <c r="E180" s="113"/>
      <c r="F180" s="113"/>
      <c r="G180" s="113"/>
      <c r="H180" s="113"/>
      <c r="I180" s="113"/>
    </row>
    <row r="181" spans="1:9" ht="12.75" customHeight="1">
      <c r="A181" s="541" t="s">
        <v>87</v>
      </c>
      <c r="B181" s="542"/>
      <c r="C181" s="542"/>
      <c r="D181" s="542"/>
      <c r="E181" s="542"/>
      <c r="F181" s="542"/>
      <c r="G181" s="542"/>
      <c r="H181" s="542"/>
      <c r="I181" s="543"/>
    </row>
    <row r="182" spans="1:9" ht="12.75" customHeight="1">
      <c r="A182" s="431" t="s">
        <v>33</v>
      </c>
      <c r="B182" s="431"/>
      <c r="C182" s="431"/>
      <c r="D182" s="431"/>
      <c r="E182" s="431"/>
      <c r="F182" s="431"/>
      <c r="G182" s="431"/>
      <c r="H182" s="431"/>
      <c r="I182" s="431"/>
    </row>
    <row r="183" spans="1:9" ht="12.75" customHeight="1">
      <c r="A183" s="432"/>
      <c r="B183" s="432"/>
      <c r="C183" s="432"/>
      <c r="D183" s="432"/>
      <c r="E183" s="432"/>
      <c r="F183" s="432"/>
      <c r="G183" s="432"/>
      <c r="H183" s="432"/>
      <c r="I183" s="432"/>
    </row>
    <row r="184" spans="1:9" ht="12.75" customHeight="1">
      <c r="A184" s="432"/>
      <c r="B184" s="432"/>
      <c r="C184" s="432"/>
      <c r="D184" s="432"/>
      <c r="E184" s="432"/>
      <c r="F184" s="432"/>
      <c r="G184" s="432"/>
      <c r="H184" s="432"/>
      <c r="I184" s="432"/>
    </row>
    <row r="185" spans="1:9" ht="12.75" customHeight="1">
      <c r="A185" s="432"/>
      <c r="B185" s="432"/>
      <c r="C185" s="432"/>
      <c r="D185" s="432"/>
      <c r="E185" s="432"/>
      <c r="F185" s="432"/>
      <c r="G185" s="432"/>
      <c r="H185" s="432"/>
      <c r="I185" s="432"/>
    </row>
    <row r="186" spans="1:9" ht="12.75" customHeight="1">
      <c r="A186" s="432"/>
      <c r="B186" s="432"/>
      <c r="C186" s="432"/>
      <c r="D186" s="432"/>
      <c r="E186" s="432"/>
      <c r="F186" s="432"/>
      <c r="G186" s="432"/>
      <c r="H186" s="432"/>
      <c r="I186" s="432"/>
    </row>
    <row r="187" spans="1:9" ht="12.75" customHeight="1">
      <c r="A187" s="432"/>
      <c r="B187" s="432"/>
      <c r="C187" s="432"/>
      <c r="D187" s="432"/>
      <c r="E187" s="432"/>
      <c r="F187" s="432"/>
      <c r="G187" s="432"/>
      <c r="H187" s="432"/>
      <c r="I187" s="432"/>
    </row>
    <row r="188" spans="1:3" ht="12.75" customHeight="1">
      <c r="A188" s="13"/>
      <c r="C188" s="13"/>
    </row>
    <row r="189" spans="1:9" ht="12.75" customHeight="1">
      <c r="A189" s="112" t="s">
        <v>96</v>
      </c>
      <c r="B189" s="78"/>
      <c r="C189" s="78"/>
      <c r="D189" s="78"/>
      <c r="E189" s="78"/>
      <c r="F189" s="78"/>
      <c r="G189" s="78"/>
      <c r="H189" s="78"/>
      <c r="I189" s="78"/>
    </row>
    <row r="190" spans="1:9" ht="12.75" customHeight="1">
      <c r="A190" s="551" t="s">
        <v>150</v>
      </c>
      <c r="B190" s="568"/>
      <c r="C190" s="568"/>
      <c r="D190" s="568"/>
      <c r="E190" s="568"/>
      <c r="F190" s="568"/>
      <c r="G190" s="568"/>
      <c r="H190" s="568"/>
      <c r="I190" s="569"/>
    </row>
    <row r="191" spans="1:9" ht="12.75" customHeight="1">
      <c r="A191" s="588"/>
      <c r="B191" s="589"/>
      <c r="C191" s="589"/>
      <c r="D191" s="589"/>
      <c r="E191" s="589"/>
      <c r="F191" s="589"/>
      <c r="G191" s="589"/>
      <c r="H191" s="589"/>
      <c r="I191" s="590"/>
    </row>
    <row r="192" spans="1:9" ht="12.75" customHeight="1">
      <c r="A192" s="570"/>
      <c r="B192" s="571"/>
      <c r="C192" s="571"/>
      <c r="D192" s="571"/>
      <c r="E192" s="571"/>
      <c r="F192" s="571"/>
      <c r="G192" s="571"/>
      <c r="H192" s="571"/>
      <c r="I192" s="572"/>
    </row>
    <row r="193" spans="1:9" ht="12.75" customHeight="1">
      <c r="A193" s="112"/>
      <c r="B193" s="78"/>
      <c r="C193" s="78"/>
      <c r="D193" s="78"/>
      <c r="E193" s="78"/>
      <c r="F193" s="78"/>
      <c r="G193" s="78"/>
      <c r="H193" s="78"/>
      <c r="I193" s="78"/>
    </row>
    <row r="194" spans="1:9" ht="12.75" customHeight="1">
      <c r="A194" s="595" t="s">
        <v>88</v>
      </c>
      <c r="B194" s="552"/>
      <c r="C194" s="552"/>
      <c r="D194" s="552"/>
      <c r="E194" s="552"/>
      <c r="F194" s="552"/>
      <c r="G194" s="552"/>
      <c r="H194" s="552"/>
      <c r="I194" s="553"/>
    </row>
    <row r="195" spans="1:9" ht="12.75" customHeight="1">
      <c r="A195" s="557"/>
      <c r="B195" s="558"/>
      <c r="C195" s="558"/>
      <c r="D195" s="558"/>
      <c r="E195" s="558"/>
      <c r="F195" s="558"/>
      <c r="G195" s="558"/>
      <c r="H195" s="558"/>
      <c r="I195" s="559"/>
    </row>
    <row r="196" spans="1:9" ht="12.75" customHeight="1">
      <c r="A196" s="431" t="s">
        <v>1</v>
      </c>
      <c r="B196" s="431"/>
      <c r="C196" s="431"/>
      <c r="D196" s="431"/>
      <c r="E196" s="431"/>
      <c r="F196" s="431"/>
      <c r="G196" s="431"/>
      <c r="H196" s="431"/>
      <c r="I196" s="431"/>
    </row>
    <row r="197" spans="1:9" ht="12.75" customHeight="1">
      <c r="A197" s="432"/>
      <c r="B197" s="432"/>
      <c r="C197" s="432"/>
      <c r="D197" s="432"/>
      <c r="E197" s="432"/>
      <c r="F197" s="432"/>
      <c r="G197" s="432"/>
      <c r="H197" s="432"/>
      <c r="I197" s="432"/>
    </row>
    <row r="198" spans="1:9" ht="12.75" customHeight="1">
      <c r="A198" s="432"/>
      <c r="B198" s="432"/>
      <c r="C198" s="432"/>
      <c r="D198" s="432"/>
      <c r="E198" s="432"/>
      <c r="F198" s="432"/>
      <c r="G198" s="432"/>
      <c r="H198" s="432"/>
      <c r="I198" s="432"/>
    </row>
    <row r="199" spans="1:9" ht="12.75" customHeight="1">
      <c r="A199" s="432"/>
      <c r="B199" s="432"/>
      <c r="C199" s="432"/>
      <c r="D199" s="432"/>
      <c r="E199" s="432"/>
      <c r="F199" s="432"/>
      <c r="G199" s="432"/>
      <c r="H199" s="432"/>
      <c r="I199" s="432"/>
    </row>
    <row r="200" spans="1:9" ht="12.75" customHeight="1">
      <c r="A200" s="432"/>
      <c r="B200" s="432"/>
      <c r="C200" s="432"/>
      <c r="D200" s="432"/>
      <c r="E200" s="432"/>
      <c r="F200" s="432"/>
      <c r="G200" s="432"/>
      <c r="H200" s="432"/>
      <c r="I200" s="432"/>
    </row>
    <row r="201" spans="1:9" ht="12.75" customHeight="1">
      <c r="A201" s="432"/>
      <c r="B201" s="432"/>
      <c r="C201" s="432"/>
      <c r="D201" s="432"/>
      <c r="E201" s="432"/>
      <c r="F201" s="432"/>
      <c r="G201" s="432"/>
      <c r="H201" s="432"/>
      <c r="I201" s="432"/>
    </row>
    <row r="202" spans="1:3" ht="12.75" customHeight="1">
      <c r="A202" s="112"/>
      <c r="C202" s="13"/>
    </row>
    <row r="203" spans="1:9" ht="12.75" customHeight="1">
      <c r="A203" s="136" t="s">
        <v>89</v>
      </c>
      <c r="B203" s="154"/>
      <c r="C203" s="154"/>
      <c r="D203" s="154"/>
      <c r="E203" s="154"/>
      <c r="F203" s="154"/>
      <c r="G203" s="154"/>
      <c r="H203" s="154"/>
      <c r="I203" s="155"/>
    </row>
    <row r="204" spans="1:9" ht="12.75" customHeight="1">
      <c r="A204" s="431" t="s">
        <v>34</v>
      </c>
      <c r="B204" s="431"/>
      <c r="C204" s="431"/>
      <c r="D204" s="431"/>
      <c r="E204" s="431"/>
      <c r="F204" s="431"/>
      <c r="G204" s="431"/>
      <c r="H204" s="431"/>
      <c r="I204" s="431"/>
    </row>
    <row r="205" spans="1:9" ht="12.75" customHeight="1">
      <c r="A205" s="432"/>
      <c r="B205" s="432"/>
      <c r="C205" s="432"/>
      <c r="D205" s="432"/>
      <c r="E205" s="432"/>
      <c r="F205" s="432"/>
      <c r="G205" s="432"/>
      <c r="H205" s="432"/>
      <c r="I205" s="432"/>
    </row>
    <row r="206" spans="1:9" ht="12.75" customHeight="1">
      <c r="A206" s="432"/>
      <c r="B206" s="432"/>
      <c r="C206" s="432"/>
      <c r="D206" s="432"/>
      <c r="E206" s="432"/>
      <c r="F206" s="432"/>
      <c r="G206" s="432"/>
      <c r="H206" s="432"/>
      <c r="I206" s="432"/>
    </row>
    <row r="207" spans="1:9" ht="12.75" customHeight="1">
      <c r="A207" s="432"/>
      <c r="B207" s="432"/>
      <c r="C207" s="432"/>
      <c r="D207" s="432"/>
      <c r="E207" s="432"/>
      <c r="F207" s="432"/>
      <c r="G207" s="432"/>
      <c r="H207" s="432"/>
      <c r="I207" s="432"/>
    </row>
    <row r="208" spans="1:9" ht="12.75" customHeight="1">
      <c r="A208" s="432"/>
      <c r="B208" s="432"/>
      <c r="C208" s="432"/>
      <c r="D208" s="432"/>
      <c r="E208" s="432"/>
      <c r="F208" s="432"/>
      <c r="G208" s="432"/>
      <c r="H208" s="432"/>
      <c r="I208" s="432"/>
    </row>
    <row r="209" spans="1:9" ht="12.75" customHeight="1">
      <c r="A209" s="432"/>
      <c r="B209" s="432"/>
      <c r="C209" s="432"/>
      <c r="D209" s="432"/>
      <c r="E209" s="432"/>
      <c r="F209" s="432"/>
      <c r="G209" s="432"/>
      <c r="H209" s="432"/>
      <c r="I209" s="432"/>
    </row>
    <row r="210" spans="1:3" ht="12.75" customHeight="1">
      <c r="A210" s="112"/>
      <c r="C210" s="13"/>
    </row>
    <row r="211" spans="1:3" ht="12.75" customHeight="1">
      <c r="A211" s="112" t="s">
        <v>95</v>
      </c>
      <c r="C211" s="13"/>
    </row>
    <row r="212" spans="1:9" ht="12.75" customHeight="1">
      <c r="A212" s="597" t="s">
        <v>218</v>
      </c>
      <c r="B212" s="598"/>
      <c r="C212" s="598"/>
      <c r="D212" s="598"/>
      <c r="E212" s="598"/>
      <c r="F212" s="598"/>
      <c r="G212" s="598"/>
      <c r="H212" s="598"/>
      <c r="I212" s="598"/>
    </row>
    <row r="213" spans="1:9" ht="12.75" customHeight="1">
      <c r="A213" s="380"/>
      <c r="B213" s="380"/>
      <c r="C213" s="380"/>
      <c r="D213" s="380"/>
      <c r="E213" s="380"/>
      <c r="F213" s="380"/>
      <c r="G213" s="380"/>
      <c r="H213" s="380"/>
      <c r="I213" s="380"/>
    </row>
    <row r="214" spans="1:9" ht="12.75" customHeight="1">
      <c r="A214" s="591" t="s">
        <v>99</v>
      </c>
      <c r="B214" s="552"/>
      <c r="C214" s="552"/>
      <c r="D214" s="552"/>
      <c r="E214" s="552"/>
      <c r="F214" s="552"/>
      <c r="G214" s="552"/>
      <c r="H214" s="552"/>
      <c r="I214" s="553"/>
    </row>
    <row r="215" spans="1:9" ht="12.75" customHeight="1">
      <c r="A215" s="557"/>
      <c r="B215" s="558"/>
      <c r="C215" s="558"/>
      <c r="D215" s="558"/>
      <c r="E215" s="558"/>
      <c r="F215" s="558"/>
      <c r="G215" s="558"/>
      <c r="H215" s="558"/>
      <c r="I215" s="559"/>
    </row>
    <row r="216" spans="1:9" ht="12.75" customHeight="1">
      <c r="A216" s="112"/>
      <c r="B216" s="78"/>
      <c r="C216" s="78"/>
      <c r="D216" s="78"/>
      <c r="E216" s="78"/>
      <c r="F216" s="78"/>
      <c r="G216" s="78"/>
      <c r="H216" s="78"/>
      <c r="I216" s="78"/>
    </row>
    <row r="217" spans="1:9" ht="12.75" customHeight="1">
      <c r="A217" s="595" t="s">
        <v>100</v>
      </c>
      <c r="B217" s="552"/>
      <c r="C217" s="552"/>
      <c r="D217" s="552"/>
      <c r="E217" s="552"/>
      <c r="F217" s="552"/>
      <c r="G217" s="552"/>
      <c r="H217" s="552"/>
      <c r="I217" s="553"/>
    </row>
    <row r="218" spans="1:9" ht="12.75" customHeight="1">
      <c r="A218" s="596"/>
      <c r="B218" s="447"/>
      <c r="C218" s="447"/>
      <c r="D218" s="447"/>
      <c r="E218" s="447"/>
      <c r="F218" s="447"/>
      <c r="G218" s="447"/>
      <c r="H218" s="447"/>
      <c r="I218" s="448"/>
    </row>
    <row r="219" spans="1:9" ht="12.75" customHeight="1">
      <c r="A219" s="431" t="s">
        <v>375</v>
      </c>
      <c r="B219" s="431"/>
      <c r="C219" s="431"/>
      <c r="D219" s="431"/>
      <c r="E219" s="431"/>
      <c r="F219" s="431"/>
      <c r="G219" s="431"/>
      <c r="H219" s="431"/>
      <c r="I219" s="431"/>
    </row>
    <row r="220" spans="1:9" ht="12.75" customHeight="1">
      <c r="A220" s="432"/>
      <c r="B220" s="432"/>
      <c r="C220" s="432"/>
      <c r="D220" s="432"/>
      <c r="E220" s="432"/>
      <c r="F220" s="432"/>
      <c r="G220" s="432"/>
      <c r="H220" s="432"/>
      <c r="I220" s="432"/>
    </row>
    <row r="221" spans="1:9" ht="12.75" customHeight="1">
      <c r="A221" s="432"/>
      <c r="B221" s="432"/>
      <c r="C221" s="432"/>
      <c r="D221" s="432"/>
      <c r="E221" s="432"/>
      <c r="F221" s="432"/>
      <c r="G221" s="432"/>
      <c r="H221" s="432"/>
      <c r="I221" s="432"/>
    </row>
    <row r="222" spans="1:9" ht="12.75" customHeight="1">
      <c r="A222" s="432"/>
      <c r="B222" s="432"/>
      <c r="C222" s="432"/>
      <c r="D222" s="432"/>
      <c r="E222" s="432"/>
      <c r="F222" s="432"/>
      <c r="G222" s="432"/>
      <c r="H222" s="432"/>
      <c r="I222" s="432"/>
    </row>
    <row r="223" spans="1:9" ht="12.75" customHeight="1">
      <c r="A223" s="432"/>
      <c r="B223" s="432"/>
      <c r="C223" s="432"/>
      <c r="D223" s="432"/>
      <c r="E223" s="432"/>
      <c r="F223" s="432"/>
      <c r="G223" s="432"/>
      <c r="H223" s="432"/>
      <c r="I223" s="432"/>
    </row>
    <row r="224" spans="1:9" ht="12.75" customHeight="1">
      <c r="A224" s="432"/>
      <c r="B224" s="432"/>
      <c r="C224" s="432"/>
      <c r="D224" s="432"/>
      <c r="E224" s="432"/>
      <c r="F224" s="432"/>
      <c r="G224" s="432"/>
      <c r="H224" s="432"/>
      <c r="I224" s="432"/>
    </row>
    <row r="225" spans="1:3" ht="12.75" customHeight="1">
      <c r="A225" s="112"/>
      <c r="C225" s="13"/>
    </row>
    <row r="226" spans="1:9" ht="12.75" customHeight="1">
      <c r="A226" s="532" t="s">
        <v>101</v>
      </c>
      <c r="B226" s="533"/>
      <c r="C226" s="533"/>
      <c r="D226" s="533"/>
      <c r="E226" s="533"/>
      <c r="F226" s="533"/>
      <c r="G226" s="533"/>
      <c r="H226" s="533"/>
      <c r="I226" s="534"/>
    </row>
    <row r="227" spans="1:9" ht="12.75" customHeight="1">
      <c r="A227" s="431" t="s">
        <v>377</v>
      </c>
      <c r="B227" s="431"/>
      <c r="C227" s="431"/>
      <c r="D227" s="431"/>
      <c r="E227" s="431"/>
      <c r="F227" s="431"/>
      <c r="G227" s="431"/>
      <c r="H227" s="431"/>
      <c r="I227" s="431"/>
    </row>
    <row r="228" spans="1:9" ht="12.75" customHeight="1">
      <c r="A228" s="432"/>
      <c r="B228" s="432"/>
      <c r="C228" s="432"/>
      <c r="D228" s="432"/>
      <c r="E228" s="432"/>
      <c r="F228" s="432"/>
      <c r="G228" s="432"/>
      <c r="H228" s="432"/>
      <c r="I228" s="432"/>
    </row>
    <row r="229" spans="1:9" ht="12.75" customHeight="1">
      <c r="A229" s="432"/>
      <c r="B229" s="432"/>
      <c r="C229" s="432"/>
      <c r="D229" s="432"/>
      <c r="E229" s="432"/>
      <c r="F229" s="432"/>
      <c r="G229" s="432"/>
      <c r="H229" s="432"/>
      <c r="I229" s="432"/>
    </row>
    <row r="230" spans="1:9" ht="12.75" customHeight="1">
      <c r="A230" s="432"/>
      <c r="B230" s="432"/>
      <c r="C230" s="432"/>
      <c r="D230" s="432"/>
      <c r="E230" s="432"/>
      <c r="F230" s="432"/>
      <c r="G230" s="432"/>
      <c r="H230" s="432"/>
      <c r="I230" s="432"/>
    </row>
    <row r="231" spans="1:9" ht="12" customHeight="1">
      <c r="A231" s="432"/>
      <c r="B231" s="432"/>
      <c r="C231" s="432"/>
      <c r="D231" s="432"/>
      <c r="E231" s="432"/>
      <c r="F231" s="432"/>
      <c r="G231" s="432"/>
      <c r="H231" s="432"/>
      <c r="I231" s="432"/>
    </row>
    <row r="232" spans="1:9" ht="11.25" customHeight="1">
      <c r="A232" s="432"/>
      <c r="B232" s="432"/>
      <c r="C232" s="432"/>
      <c r="D232" s="432"/>
      <c r="E232" s="432"/>
      <c r="F232" s="432"/>
      <c r="G232" s="432"/>
      <c r="H232" s="432"/>
      <c r="I232" s="432"/>
    </row>
    <row r="233" spans="1:3" ht="12.75" customHeight="1">
      <c r="A233" s="112"/>
      <c r="C233" s="13"/>
    </row>
    <row r="234" spans="1:9" ht="12.75" customHeight="1">
      <c r="A234" s="551" t="s">
        <v>151</v>
      </c>
      <c r="B234" s="568"/>
      <c r="C234" s="568"/>
      <c r="D234" s="568"/>
      <c r="E234" s="568"/>
      <c r="F234" s="568"/>
      <c r="G234" s="568"/>
      <c r="H234" s="568"/>
      <c r="I234" s="569"/>
    </row>
    <row r="235" spans="1:9" ht="12.75" customHeight="1">
      <c r="A235" s="570"/>
      <c r="B235" s="571"/>
      <c r="C235" s="571"/>
      <c r="D235" s="571"/>
      <c r="E235" s="571"/>
      <c r="F235" s="571"/>
      <c r="G235" s="571"/>
      <c r="H235" s="571"/>
      <c r="I235" s="572"/>
    </row>
    <row r="236" spans="1:9" ht="12.75" customHeight="1">
      <c r="A236" s="573"/>
      <c r="B236" s="574"/>
      <c r="C236" s="574"/>
      <c r="D236" s="574"/>
      <c r="E236" s="574"/>
      <c r="F236" s="574"/>
      <c r="G236" s="574"/>
      <c r="H236" s="574"/>
      <c r="I236" s="575"/>
    </row>
    <row r="237" spans="1:9" ht="12.75" customHeight="1">
      <c r="A237" s="431" t="s">
        <v>400</v>
      </c>
      <c r="B237" s="431"/>
      <c r="C237" s="431"/>
      <c r="D237" s="431"/>
      <c r="E237" s="431"/>
      <c r="F237" s="431"/>
      <c r="G237" s="431"/>
      <c r="H237" s="431"/>
      <c r="I237" s="431"/>
    </row>
    <row r="238" spans="1:9" ht="12.75" customHeight="1">
      <c r="A238" s="432"/>
      <c r="B238" s="432"/>
      <c r="C238" s="432"/>
      <c r="D238" s="432"/>
      <c r="E238" s="432"/>
      <c r="F238" s="432"/>
      <c r="G238" s="432"/>
      <c r="H238" s="432"/>
      <c r="I238" s="432"/>
    </row>
    <row r="239" spans="1:9" ht="12.75" customHeight="1">
      <c r="A239" s="432"/>
      <c r="B239" s="432"/>
      <c r="C239" s="432"/>
      <c r="D239" s="432"/>
      <c r="E239" s="432"/>
      <c r="F239" s="432"/>
      <c r="G239" s="432"/>
      <c r="H239" s="432"/>
      <c r="I239" s="432"/>
    </row>
    <row r="240" spans="1:9" ht="12.75" customHeight="1">
      <c r="A240" s="432"/>
      <c r="B240" s="432"/>
      <c r="C240" s="432"/>
      <c r="D240" s="432"/>
      <c r="E240" s="432"/>
      <c r="F240" s="432"/>
      <c r="G240" s="432"/>
      <c r="H240" s="432"/>
      <c r="I240" s="432"/>
    </row>
    <row r="241" spans="1:9" ht="12.75" customHeight="1">
      <c r="A241" s="432"/>
      <c r="B241" s="432"/>
      <c r="C241" s="432"/>
      <c r="D241" s="432"/>
      <c r="E241" s="432"/>
      <c r="F241" s="432"/>
      <c r="G241" s="432"/>
      <c r="H241" s="432"/>
      <c r="I241" s="432"/>
    </row>
    <row r="242" spans="1:9" ht="12.75" customHeight="1">
      <c r="A242" s="432"/>
      <c r="B242" s="432"/>
      <c r="C242" s="432"/>
      <c r="D242" s="432"/>
      <c r="E242" s="432"/>
      <c r="F242" s="432"/>
      <c r="G242" s="432"/>
      <c r="H242" s="432"/>
      <c r="I242" s="432"/>
    </row>
    <row r="243" spans="1:3" ht="12.75" customHeight="1">
      <c r="A243" s="112"/>
      <c r="C243" s="13"/>
    </row>
    <row r="244" spans="1:9" ht="12.75" customHeight="1">
      <c r="A244" s="532" t="s">
        <v>102</v>
      </c>
      <c r="B244" s="533"/>
      <c r="C244" s="533"/>
      <c r="D244" s="533"/>
      <c r="E244" s="533"/>
      <c r="F244" s="533"/>
      <c r="G244" s="533"/>
      <c r="H244" s="533"/>
      <c r="I244" s="534"/>
    </row>
    <row r="245" spans="1:9" ht="12.75" customHeight="1">
      <c r="A245" s="431" t="s">
        <v>14</v>
      </c>
      <c r="B245" s="431"/>
      <c r="C245" s="431"/>
      <c r="D245" s="431"/>
      <c r="E245" s="431"/>
      <c r="F245" s="431"/>
      <c r="G245" s="431"/>
      <c r="H245" s="431"/>
      <c r="I245" s="431"/>
    </row>
    <row r="246" spans="1:9" ht="12.75" customHeight="1">
      <c r="A246" s="432"/>
      <c r="B246" s="432"/>
      <c r="C246" s="432"/>
      <c r="D246" s="432"/>
      <c r="E246" s="432"/>
      <c r="F246" s="432"/>
      <c r="G246" s="432"/>
      <c r="H246" s="432"/>
      <c r="I246" s="432"/>
    </row>
    <row r="247" spans="1:9" ht="12.75" customHeight="1">
      <c r="A247" s="432"/>
      <c r="B247" s="432"/>
      <c r="C247" s="432"/>
      <c r="D247" s="432"/>
      <c r="E247" s="432"/>
      <c r="F247" s="432"/>
      <c r="G247" s="432"/>
      <c r="H247" s="432"/>
      <c r="I247" s="432"/>
    </row>
    <row r="248" spans="1:9" ht="12.75" customHeight="1">
      <c r="A248" s="432"/>
      <c r="B248" s="432"/>
      <c r="C248" s="432"/>
      <c r="D248" s="432"/>
      <c r="E248" s="432"/>
      <c r="F248" s="432"/>
      <c r="G248" s="432"/>
      <c r="H248" s="432"/>
      <c r="I248" s="432"/>
    </row>
    <row r="249" spans="1:9" ht="12.75" customHeight="1">
      <c r="A249" s="432"/>
      <c r="B249" s="432"/>
      <c r="C249" s="432"/>
      <c r="D249" s="432"/>
      <c r="E249" s="432"/>
      <c r="F249" s="432"/>
      <c r="G249" s="432"/>
      <c r="H249" s="432"/>
      <c r="I249" s="432"/>
    </row>
    <row r="250" spans="1:9" ht="12.75" customHeight="1">
      <c r="A250" s="432"/>
      <c r="B250" s="432"/>
      <c r="C250" s="432"/>
      <c r="D250" s="432"/>
      <c r="E250" s="432"/>
      <c r="F250" s="432"/>
      <c r="G250" s="432"/>
      <c r="H250" s="432"/>
      <c r="I250" s="432"/>
    </row>
    <row r="251" spans="1:3" ht="12.75" customHeight="1">
      <c r="A251" s="112"/>
      <c r="C251" s="13"/>
    </row>
    <row r="252" spans="1:9" ht="12.75" customHeight="1">
      <c r="A252" s="532" t="s">
        <v>110</v>
      </c>
      <c r="B252" s="533"/>
      <c r="C252" s="533"/>
      <c r="D252" s="533"/>
      <c r="E252" s="533"/>
      <c r="F252" s="533"/>
      <c r="G252" s="533"/>
      <c r="H252" s="533"/>
      <c r="I252" s="534"/>
    </row>
    <row r="253" spans="1:9" ht="12.75" customHeight="1">
      <c r="A253" s="431" t="s">
        <v>2</v>
      </c>
      <c r="B253" s="431"/>
      <c r="C253" s="431"/>
      <c r="D253" s="431"/>
      <c r="E253" s="431"/>
      <c r="F253" s="431"/>
      <c r="G253" s="431"/>
      <c r="H253" s="431"/>
      <c r="I253" s="431"/>
    </row>
    <row r="254" spans="1:9" ht="12.75" customHeight="1">
      <c r="A254" s="432"/>
      <c r="B254" s="432"/>
      <c r="C254" s="432"/>
      <c r="D254" s="432"/>
      <c r="E254" s="432"/>
      <c r="F254" s="432"/>
      <c r="G254" s="432"/>
      <c r="H254" s="432"/>
      <c r="I254" s="432"/>
    </row>
    <row r="255" spans="1:9" ht="12.75" customHeight="1">
      <c r="A255" s="432"/>
      <c r="B255" s="432"/>
      <c r="C255" s="432"/>
      <c r="D255" s="432"/>
      <c r="E255" s="432"/>
      <c r="F255" s="432"/>
      <c r="G255" s="432"/>
      <c r="H255" s="432"/>
      <c r="I255" s="432"/>
    </row>
    <row r="256" spans="1:9" ht="12.75" customHeight="1">
      <c r="A256" s="432"/>
      <c r="B256" s="432"/>
      <c r="C256" s="432"/>
      <c r="D256" s="432"/>
      <c r="E256" s="432"/>
      <c r="F256" s="432"/>
      <c r="G256" s="432"/>
      <c r="H256" s="432"/>
      <c r="I256" s="432"/>
    </row>
    <row r="257" spans="1:9" ht="12.75" customHeight="1">
      <c r="A257" s="432"/>
      <c r="B257" s="432"/>
      <c r="C257" s="432"/>
      <c r="D257" s="432"/>
      <c r="E257" s="432"/>
      <c r="F257" s="432"/>
      <c r="G257" s="432"/>
      <c r="H257" s="432"/>
      <c r="I257" s="432"/>
    </row>
    <row r="258" spans="1:9" ht="12.75" customHeight="1">
      <c r="A258" s="432"/>
      <c r="B258" s="432"/>
      <c r="C258" s="432"/>
      <c r="D258" s="432"/>
      <c r="E258" s="432"/>
      <c r="F258" s="432"/>
      <c r="G258" s="432"/>
      <c r="H258" s="432"/>
      <c r="I258" s="432"/>
    </row>
    <row r="259" spans="1:3" ht="12.75" customHeight="1">
      <c r="A259" s="118"/>
      <c r="C259" s="13"/>
    </row>
    <row r="260" spans="1:9" ht="12.75" customHeight="1">
      <c r="A260" s="532" t="s">
        <v>111</v>
      </c>
      <c r="B260" s="533"/>
      <c r="C260" s="533"/>
      <c r="D260" s="533"/>
      <c r="E260" s="533"/>
      <c r="F260" s="533"/>
      <c r="G260" s="533"/>
      <c r="H260" s="533"/>
      <c r="I260" s="534"/>
    </row>
    <row r="261" spans="1:9" ht="12.75" customHeight="1">
      <c r="A261" s="431" t="s">
        <v>3</v>
      </c>
      <c r="B261" s="431"/>
      <c r="C261" s="431"/>
      <c r="D261" s="431"/>
      <c r="E261" s="431"/>
      <c r="F261" s="431"/>
      <c r="G261" s="431"/>
      <c r="H261" s="431"/>
      <c r="I261" s="431"/>
    </row>
    <row r="262" spans="1:9" ht="12.75" customHeight="1">
      <c r="A262" s="432"/>
      <c r="B262" s="432"/>
      <c r="C262" s="432"/>
      <c r="D262" s="432"/>
      <c r="E262" s="432"/>
      <c r="F262" s="432"/>
      <c r="G262" s="432"/>
      <c r="H262" s="432"/>
      <c r="I262" s="432"/>
    </row>
    <row r="263" spans="1:9" ht="12.75" customHeight="1">
      <c r="A263" s="432"/>
      <c r="B263" s="432"/>
      <c r="C263" s="432"/>
      <c r="D263" s="432"/>
      <c r="E263" s="432"/>
      <c r="F263" s="432"/>
      <c r="G263" s="432"/>
      <c r="H263" s="432"/>
      <c r="I263" s="432"/>
    </row>
    <row r="264" spans="1:9" ht="12.75" customHeight="1">
      <c r="A264" s="432"/>
      <c r="B264" s="432"/>
      <c r="C264" s="432"/>
      <c r="D264" s="432"/>
      <c r="E264" s="432"/>
      <c r="F264" s="432"/>
      <c r="G264" s="432"/>
      <c r="H264" s="432"/>
      <c r="I264" s="432"/>
    </row>
    <row r="265" spans="1:9" ht="12.75" customHeight="1">
      <c r="A265" s="432"/>
      <c r="B265" s="432"/>
      <c r="C265" s="432"/>
      <c r="D265" s="432"/>
      <c r="E265" s="432"/>
      <c r="F265" s="432"/>
      <c r="G265" s="432"/>
      <c r="H265" s="432"/>
      <c r="I265" s="432"/>
    </row>
    <row r="266" spans="1:9" ht="12.75" customHeight="1">
      <c r="A266" s="432"/>
      <c r="B266" s="432"/>
      <c r="C266" s="432"/>
      <c r="D266" s="432"/>
      <c r="E266" s="432"/>
      <c r="F266" s="432"/>
      <c r="G266" s="432"/>
      <c r="H266" s="432"/>
      <c r="I266" s="432"/>
    </row>
    <row r="267" spans="1:3" ht="12.75" customHeight="1">
      <c r="A267" s="118"/>
      <c r="C267" s="13"/>
    </row>
    <row r="268" spans="1:9" ht="12.75" customHeight="1">
      <c r="A268" s="137" t="s">
        <v>112</v>
      </c>
      <c r="B268" s="156"/>
      <c r="C268" s="156"/>
      <c r="D268" s="156"/>
      <c r="E268" s="156"/>
      <c r="F268" s="156"/>
      <c r="G268" s="156"/>
      <c r="H268" s="156"/>
      <c r="I268" s="157"/>
    </row>
    <row r="269" spans="1:9" ht="12.75" customHeight="1">
      <c r="A269" s="158" t="s">
        <v>113</v>
      </c>
      <c r="B269" s="89"/>
      <c r="C269" s="89"/>
      <c r="D269" s="89"/>
      <c r="E269" s="89"/>
      <c r="F269" s="89"/>
      <c r="G269" s="89"/>
      <c r="H269" s="89"/>
      <c r="I269" s="159"/>
    </row>
    <row r="270" spans="1:9" ht="12.75" customHeight="1">
      <c r="A270" s="594" t="s">
        <v>148</v>
      </c>
      <c r="B270" s="536"/>
      <c r="C270" s="536"/>
      <c r="D270" s="536"/>
      <c r="E270" s="536"/>
      <c r="F270" s="536"/>
      <c r="G270" s="536"/>
      <c r="H270" s="536"/>
      <c r="I270" s="528"/>
    </row>
    <row r="271" spans="1:9" ht="12.75" customHeight="1">
      <c r="A271" s="535"/>
      <c r="B271" s="536"/>
      <c r="C271" s="536"/>
      <c r="D271" s="536"/>
      <c r="E271" s="536"/>
      <c r="F271" s="536"/>
      <c r="G271" s="536"/>
      <c r="H271" s="536"/>
      <c r="I271" s="528"/>
    </row>
    <row r="272" spans="1:9" ht="12.75" customHeight="1">
      <c r="A272" s="161"/>
      <c r="B272" s="160"/>
      <c r="C272" s="160"/>
      <c r="D272" s="160"/>
      <c r="E272" s="160"/>
      <c r="F272" s="160"/>
      <c r="G272" s="160"/>
      <c r="H272" s="160"/>
      <c r="I272" s="149"/>
    </row>
    <row r="273" spans="1:9" ht="12.75" customHeight="1">
      <c r="A273" s="535" t="s">
        <v>119</v>
      </c>
      <c r="B273" s="536"/>
      <c r="C273" s="536"/>
      <c r="D273" s="536"/>
      <c r="E273" s="536"/>
      <c r="F273" s="536"/>
      <c r="G273" s="536"/>
      <c r="H273" s="536"/>
      <c r="I273" s="528"/>
    </row>
    <row r="274" spans="1:9" ht="12.75" customHeight="1" thickBot="1">
      <c r="A274" s="162"/>
      <c r="B274" s="163"/>
      <c r="C274" s="164"/>
      <c r="D274" s="165"/>
      <c r="E274" s="165"/>
      <c r="F274" s="165"/>
      <c r="G274" s="165"/>
      <c r="H274" s="165"/>
      <c r="I274" s="166"/>
    </row>
    <row r="275" spans="1:9" ht="13.5" thickBot="1">
      <c r="A275" s="576" t="s">
        <v>149</v>
      </c>
      <c r="B275" s="120" t="s">
        <v>194</v>
      </c>
      <c r="C275" s="91" t="s">
        <v>156</v>
      </c>
      <c r="D275" s="92" t="s">
        <v>157</v>
      </c>
      <c r="E275" s="92" t="s">
        <v>158</v>
      </c>
      <c r="F275" s="92" t="s">
        <v>229</v>
      </c>
      <c r="G275" s="592" t="s">
        <v>167</v>
      </c>
      <c r="H275" s="593"/>
      <c r="I275" s="90" t="s">
        <v>159</v>
      </c>
    </row>
    <row r="276" spans="1:9" ht="12.75">
      <c r="A276" s="577"/>
      <c r="B276" s="188" t="s">
        <v>16</v>
      </c>
      <c r="C276" s="189" t="s">
        <v>17</v>
      </c>
      <c r="D276" s="189" t="s">
        <v>18</v>
      </c>
      <c r="E276" s="189" t="s">
        <v>19</v>
      </c>
      <c r="F276" s="189" t="s">
        <v>20</v>
      </c>
      <c r="G276" s="470" t="s">
        <v>21</v>
      </c>
      <c r="H276" s="470"/>
      <c r="I276" s="191" t="s">
        <v>4</v>
      </c>
    </row>
    <row r="277" spans="1:9" ht="12.75">
      <c r="A277" s="577"/>
      <c r="B277" s="192"/>
      <c r="C277" s="190"/>
      <c r="D277" s="190"/>
      <c r="E277" s="190"/>
      <c r="F277" s="190"/>
      <c r="G277" s="470"/>
      <c r="H277" s="470"/>
      <c r="I277" s="193"/>
    </row>
    <row r="278" spans="1:9" ht="12.75">
      <c r="A278" s="577"/>
      <c r="B278" s="192"/>
      <c r="C278" s="190"/>
      <c r="D278" s="190"/>
      <c r="E278" s="190"/>
      <c r="F278" s="190"/>
      <c r="G278" s="470"/>
      <c r="H278" s="470"/>
      <c r="I278" s="193"/>
    </row>
    <row r="279" spans="1:9" ht="12.75">
      <c r="A279" s="577"/>
      <c r="B279" s="192"/>
      <c r="C279" s="190"/>
      <c r="D279" s="190"/>
      <c r="E279" s="190"/>
      <c r="F279" s="190"/>
      <c r="G279" s="470"/>
      <c r="H279" s="470"/>
      <c r="I279" s="193"/>
    </row>
    <row r="280" spans="1:9" ht="12.75">
      <c r="A280" s="577"/>
      <c r="B280" s="192"/>
      <c r="C280" s="190"/>
      <c r="D280" s="190"/>
      <c r="E280" s="190"/>
      <c r="F280" s="190"/>
      <c r="G280" s="470"/>
      <c r="H280" s="470"/>
      <c r="I280" s="193"/>
    </row>
    <row r="281" spans="1:9" ht="12.75">
      <c r="A281" s="578"/>
      <c r="B281" s="192"/>
      <c r="C281" s="190"/>
      <c r="D281" s="190"/>
      <c r="E281" s="190"/>
      <c r="F281" s="190"/>
      <c r="G281" s="470"/>
      <c r="H281" s="470"/>
      <c r="I281" s="193"/>
    </row>
    <row r="282" spans="1:9" ht="12.75">
      <c r="A282" s="578"/>
      <c r="B282" s="192"/>
      <c r="C282" s="190"/>
      <c r="D282" s="190"/>
      <c r="E282" s="190"/>
      <c r="F282" s="190"/>
      <c r="G282" s="470"/>
      <c r="H282" s="470"/>
      <c r="I282" s="193"/>
    </row>
    <row r="283" spans="1:9" ht="12.75">
      <c r="A283" s="578"/>
      <c r="B283" s="192"/>
      <c r="C283" s="190"/>
      <c r="D283" s="190"/>
      <c r="E283" s="190"/>
      <c r="F283" s="190"/>
      <c r="G283" s="470"/>
      <c r="H283" s="470"/>
      <c r="I283" s="193"/>
    </row>
    <row r="284" spans="1:9" ht="12.75">
      <c r="A284" s="578"/>
      <c r="B284" s="192"/>
      <c r="C284" s="190"/>
      <c r="D284" s="190"/>
      <c r="E284" s="190"/>
      <c r="F284" s="190"/>
      <c r="G284" s="470"/>
      <c r="H284" s="470"/>
      <c r="I284" s="193"/>
    </row>
    <row r="285" spans="1:9" ht="12.75">
      <c r="A285" s="578"/>
      <c r="B285" s="192"/>
      <c r="C285" s="190"/>
      <c r="D285" s="190"/>
      <c r="E285" s="190"/>
      <c r="F285" s="190"/>
      <c r="G285" s="470"/>
      <c r="H285" s="470"/>
      <c r="I285" s="193"/>
    </row>
    <row r="286" spans="1:9" ht="12.75">
      <c r="A286" s="579"/>
      <c r="B286" s="192"/>
      <c r="C286" s="190"/>
      <c r="D286" s="190"/>
      <c r="E286" s="190"/>
      <c r="F286" s="190"/>
      <c r="G286" s="470"/>
      <c r="H286" s="470"/>
      <c r="I286" s="193"/>
    </row>
    <row r="287" spans="1:11" ht="13.5" thickBot="1">
      <c r="A287" s="121"/>
      <c r="B287" s="119"/>
      <c r="C287" s="119"/>
      <c r="D287" s="119"/>
      <c r="E287" s="119"/>
      <c r="F287" s="119"/>
      <c r="G287" s="119"/>
      <c r="H287" s="119"/>
      <c r="I287" s="129"/>
      <c r="J287" s="119"/>
      <c r="K287" s="119"/>
    </row>
    <row r="288" spans="1:12" ht="26.25" customHeight="1" thickBot="1">
      <c r="A288" s="580"/>
      <c r="B288" s="122" t="s">
        <v>114</v>
      </c>
      <c r="C288" s="123" t="s">
        <v>115</v>
      </c>
      <c r="D288" s="566" t="s">
        <v>116</v>
      </c>
      <c r="E288" s="567"/>
      <c r="F288" s="119"/>
      <c r="G288" s="119"/>
      <c r="H288" s="119"/>
      <c r="I288" s="129"/>
      <c r="J288" s="119"/>
      <c r="K288" s="119"/>
      <c r="L288" s="19"/>
    </row>
    <row r="289" spans="1:12" ht="12.75">
      <c r="A289" s="581"/>
      <c r="B289" s="194" t="s">
        <v>22</v>
      </c>
      <c r="C289" s="189" t="s">
        <v>24</v>
      </c>
      <c r="D289" s="472" t="s">
        <v>25</v>
      </c>
      <c r="E289" s="471"/>
      <c r="F289" s="119"/>
      <c r="G289" s="119"/>
      <c r="H289" s="119"/>
      <c r="I289" s="129"/>
      <c r="J289" s="119"/>
      <c r="K289" s="119"/>
      <c r="L289" s="19"/>
    </row>
    <row r="290" spans="1:12" ht="12.75">
      <c r="A290" s="581"/>
      <c r="B290" s="195"/>
      <c r="C290" s="190" t="s">
        <v>23</v>
      </c>
      <c r="D290" s="472"/>
      <c r="E290" s="471"/>
      <c r="F290" s="119"/>
      <c r="G290" s="119"/>
      <c r="H290" s="119"/>
      <c r="I290" s="129"/>
      <c r="J290" s="119"/>
      <c r="K290" s="119"/>
      <c r="L290" s="19"/>
    </row>
    <row r="291" spans="1:12" ht="12.75">
      <c r="A291" s="581"/>
      <c r="B291" s="195"/>
      <c r="C291" s="190"/>
      <c r="D291" s="472"/>
      <c r="E291" s="471"/>
      <c r="F291" s="119"/>
      <c r="G291" s="119"/>
      <c r="H291" s="119"/>
      <c r="I291" s="129"/>
      <c r="J291" s="119"/>
      <c r="K291" s="119"/>
      <c r="L291" s="19"/>
    </row>
    <row r="292" spans="1:12" ht="12.75">
      <c r="A292" s="581"/>
      <c r="B292" s="195"/>
      <c r="C292" s="190"/>
      <c r="D292" s="472"/>
      <c r="E292" s="471"/>
      <c r="F292" s="119"/>
      <c r="G292" s="119"/>
      <c r="H292" s="119"/>
      <c r="I292" s="129"/>
      <c r="J292" s="119"/>
      <c r="K292" s="119"/>
      <c r="L292" s="19"/>
    </row>
    <row r="293" spans="1:12" ht="12.75">
      <c r="A293" s="581"/>
      <c r="B293" s="195"/>
      <c r="C293" s="190"/>
      <c r="D293" s="472"/>
      <c r="E293" s="471"/>
      <c r="F293" s="119"/>
      <c r="G293" s="119"/>
      <c r="H293" s="119"/>
      <c r="I293" s="129"/>
      <c r="J293" s="119"/>
      <c r="K293" s="119"/>
      <c r="L293" s="19"/>
    </row>
    <row r="294" spans="1:12" ht="12.75">
      <c r="A294" s="581"/>
      <c r="B294" s="195"/>
      <c r="C294" s="190"/>
      <c r="D294" s="470"/>
      <c r="E294" s="471"/>
      <c r="F294" s="119"/>
      <c r="G294" s="119"/>
      <c r="H294" s="119"/>
      <c r="I294" s="129"/>
      <c r="J294" s="119"/>
      <c r="K294" s="119"/>
      <c r="L294" s="19"/>
    </row>
    <row r="295" spans="1:12" ht="12.75">
      <c r="A295" s="581"/>
      <c r="B295" s="195"/>
      <c r="C295" s="190"/>
      <c r="D295" s="470"/>
      <c r="E295" s="471"/>
      <c r="F295" s="119"/>
      <c r="G295" s="119"/>
      <c r="H295" s="119"/>
      <c r="I295" s="129"/>
      <c r="J295" s="119"/>
      <c r="K295" s="119"/>
      <c r="L295" s="19"/>
    </row>
    <row r="296" spans="1:12" ht="12.75">
      <c r="A296" s="581"/>
      <c r="B296" s="195"/>
      <c r="C296" s="190"/>
      <c r="D296" s="470"/>
      <c r="E296" s="471"/>
      <c r="F296" s="119"/>
      <c r="G296" s="119"/>
      <c r="H296" s="119"/>
      <c r="I296" s="129"/>
      <c r="J296" s="119"/>
      <c r="K296" s="119"/>
      <c r="L296" s="19"/>
    </row>
    <row r="297" spans="1:12" ht="12.75">
      <c r="A297" s="581"/>
      <c r="B297" s="195"/>
      <c r="C297" s="190"/>
      <c r="D297" s="470"/>
      <c r="E297" s="471"/>
      <c r="F297" s="119" t="s">
        <v>13</v>
      </c>
      <c r="G297" s="119"/>
      <c r="H297" s="119"/>
      <c r="I297" s="129"/>
      <c r="J297" s="119"/>
      <c r="K297" s="119"/>
      <c r="L297" s="19"/>
    </row>
    <row r="298" spans="1:12" ht="12.75">
      <c r="A298" s="581"/>
      <c r="B298" s="195"/>
      <c r="C298" s="190"/>
      <c r="D298" s="470"/>
      <c r="E298" s="471"/>
      <c r="F298" s="119" t="s">
        <v>11</v>
      </c>
      <c r="G298" s="119"/>
      <c r="H298" s="119"/>
      <c r="I298" s="129"/>
      <c r="J298" s="119"/>
      <c r="K298" s="119"/>
      <c r="L298" s="19"/>
    </row>
    <row r="299" spans="1:12" ht="13.5" thickBot="1">
      <c r="A299" s="582"/>
      <c r="B299" s="196"/>
      <c r="C299" s="197"/>
      <c r="D299" s="468"/>
      <c r="E299" s="469"/>
      <c r="F299" s="130" t="s">
        <v>12</v>
      </c>
      <c r="G299" s="130"/>
      <c r="H299" s="130"/>
      <c r="I299" s="131"/>
      <c r="J299" s="119"/>
      <c r="K299" s="119"/>
      <c r="L299" s="19"/>
    </row>
    <row r="300" spans="1:9" ht="13.5" thickBot="1">
      <c r="A300" s="26"/>
      <c r="B300" s="15"/>
      <c r="C300" s="15"/>
      <c r="D300" s="15"/>
      <c r="E300" s="15"/>
      <c r="F300" s="15"/>
      <c r="G300" s="15"/>
      <c r="H300" s="15"/>
      <c r="I300" s="15"/>
    </row>
    <row r="301" spans="1:9" ht="12.75">
      <c r="A301" s="393" t="s">
        <v>117</v>
      </c>
      <c r="B301" s="473"/>
      <c r="C301" s="474"/>
      <c r="D301" s="477" t="s">
        <v>26</v>
      </c>
      <c r="E301" s="15"/>
      <c r="F301" s="15"/>
      <c r="G301" s="15"/>
      <c r="H301" s="15"/>
      <c r="I301" s="15"/>
    </row>
    <row r="302" spans="1:9" ht="13.5" thickBot="1">
      <c r="A302" s="475"/>
      <c r="B302" s="476"/>
      <c r="C302" s="476"/>
      <c r="D302" s="478"/>
      <c r="E302" s="15"/>
      <c r="F302" s="15"/>
      <c r="G302" s="15"/>
      <c r="H302" s="15"/>
      <c r="I302" s="15"/>
    </row>
    <row r="303" spans="1:9" ht="13.5" thickBot="1">
      <c r="A303" s="88" t="s">
        <v>194</v>
      </c>
      <c r="B303" s="207"/>
      <c r="C303" s="208"/>
      <c r="D303" s="453"/>
      <c r="E303" s="479"/>
      <c r="F303" s="453"/>
      <c r="G303" s="479"/>
      <c r="H303" s="453"/>
      <c r="I303" s="454"/>
    </row>
    <row r="304" spans="1:9" ht="13.5" thickBot="1">
      <c r="A304" s="88" t="s">
        <v>156</v>
      </c>
      <c r="B304" s="209"/>
      <c r="C304" s="210"/>
      <c r="D304" s="424"/>
      <c r="E304" s="436"/>
      <c r="F304" s="424"/>
      <c r="G304" s="436"/>
      <c r="H304" s="424"/>
      <c r="I304" s="426"/>
    </row>
    <row r="305" spans="1:9" ht="13.5" thickBot="1">
      <c r="A305" s="88" t="s">
        <v>157</v>
      </c>
      <c r="B305" s="209"/>
      <c r="C305" s="210"/>
      <c r="D305" s="424"/>
      <c r="E305" s="436"/>
      <c r="F305" s="424"/>
      <c r="G305" s="436"/>
      <c r="H305" s="424"/>
      <c r="I305" s="426"/>
    </row>
    <row r="306" spans="1:9" ht="13.5" thickBot="1">
      <c r="A306" s="88" t="s">
        <v>158</v>
      </c>
      <c r="B306" s="209"/>
      <c r="C306" s="210"/>
      <c r="D306" s="424"/>
      <c r="E306" s="436"/>
      <c r="F306" s="424"/>
      <c r="G306" s="436"/>
      <c r="H306" s="424"/>
      <c r="I306" s="426"/>
    </row>
    <row r="307" spans="1:9" ht="13.5" thickBot="1">
      <c r="A307" s="88" t="s">
        <v>229</v>
      </c>
      <c r="B307" s="209"/>
      <c r="C307" s="210"/>
      <c r="D307" s="424"/>
      <c r="E307" s="436"/>
      <c r="F307" s="424"/>
      <c r="G307" s="436"/>
      <c r="H307" s="424"/>
      <c r="I307" s="426"/>
    </row>
    <row r="308" spans="1:9" ht="13.5" thickBot="1">
      <c r="A308" s="88" t="s">
        <v>160</v>
      </c>
      <c r="B308" s="209"/>
      <c r="C308" s="210"/>
      <c r="D308" s="424"/>
      <c r="E308" s="436"/>
      <c r="F308" s="424"/>
      <c r="G308" s="436"/>
      <c r="H308" s="424"/>
      <c r="I308" s="426"/>
    </row>
    <row r="309" spans="1:9" ht="13.5" thickBot="1">
      <c r="A309" s="88" t="s">
        <v>159</v>
      </c>
      <c r="B309" s="209"/>
      <c r="C309" s="210"/>
      <c r="D309" s="424"/>
      <c r="E309" s="436"/>
      <c r="F309" s="424"/>
      <c r="G309" s="436"/>
      <c r="H309" s="424"/>
      <c r="I309" s="426"/>
    </row>
    <row r="310" spans="1:9" ht="13.5" thickBot="1">
      <c r="A310" s="93" t="s">
        <v>161</v>
      </c>
      <c r="B310" s="209"/>
      <c r="C310" s="210"/>
      <c r="D310" s="424"/>
      <c r="E310" s="436"/>
      <c r="F310" s="424"/>
      <c r="G310" s="436"/>
      <c r="H310" s="424"/>
      <c r="I310" s="426"/>
    </row>
    <row r="311" spans="1:9" ht="26.25" thickBot="1">
      <c r="A311" s="93" t="s">
        <v>37</v>
      </c>
      <c r="B311" s="209"/>
      <c r="C311" s="210"/>
      <c r="D311" s="424"/>
      <c r="E311" s="436"/>
      <c r="F311" s="424"/>
      <c r="G311" s="436"/>
      <c r="H311" s="424"/>
      <c r="I311" s="426"/>
    </row>
    <row r="312" spans="1:9" ht="13.5" thickBot="1">
      <c r="A312" s="93" t="s">
        <v>162</v>
      </c>
      <c r="B312" s="209"/>
      <c r="C312" s="210"/>
      <c r="D312" s="424"/>
      <c r="E312" s="436"/>
      <c r="F312" s="424"/>
      <c r="G312" s="436"/>
      <c r="H312" s="424"/>
      <c r="I312" s="426"/>
    </row>
    <row r="313" spans="1:9" ht="15" customHeight="1" thickBot="1">
      <c r="A313" s="93" t="s">
        <v>163</v>
      </c>
      <c r="B313" s="209"/>
      <c r="C313" s="210"/>
      <c r="D313" s="424"/>
      <c r="E313" s="436"/>
      <c r="F313" s="424"/>
      <c r="G313" s="436"/>
      <c r="H313" s="424"/>
      <c r="I313" s="426"/>
    </row>
    <row r="314" spans="1:9" ht="13.5" thickBot="1">
      <c r="A314" s="94" t="s">
        <v>166</v>
      </c>
      <c r="B314" s="209"/>
      <c r="C314" s="210"/>
      <c r="D314" s="424"/>
      <c r="E314" s="436"/>
      <c r="F314" s="424"/>
      <c r="G314" s="436"/>
      <c r="H314" s="424"/>
      <c r="I314" s="426"/>
    </row>
    <row r="315" spans="1:9" ht="13.5" thickBot="1">
      <c r="A315" s="95" t="s">
        <v>164</v>
      </c>
      <c r="B315" s="209"/>
      <c r="C315" s="210"/>
      <c r="D315" s="424"/>
      <c r="E315" s="436"/>
      <c r="F315" s="424"/>
      <c r="G315" s="436"/>
      <c r="H315" s="424"/>
      <c r="I315" s="426"/>
    </row>
    <row r="316" spans="1:9" ht="13.5" thickBot="1">
      <c r="A316" s="88" t="s">
        <v>165</v>
      </c>
      <c r="B316" s="209"/>
      <c r="C316" s="211"/>
      <c r="D316" s="424"/>
      <c r="E316" s="425"/>
      <c r="F316" s="424"/>
      <c r="G316" s="425"/>
      <c r="H316" s="427"/>
      <c r="I316" s="428"/>
    </row>
    <row r="317" spans="1:9" ht="13.5" thickBot="1">
      <c r="A317" s="93" t="s">
        <v>193</v>
      </c>
      <c r="B317" s="209"/>
      <c r="C317" s="210"/>
      <c r="D317" s="424"/>
      <c r="E317" s="436"/>
      <c r="F317" s="424"/>
      <c r="G317" s="436"/>
      <c r="H317" s="424"/>
      <c r="I317" s="426"/>
    </row>
    <row r="318" spans="1:9" ht="12.75">
      <c r="A318" s="96" t="s">
        <v>195</v>
      </c>
      <c r="B318" s="212"/>
      <c r="C318" s="213"/>
      <c r="D318" s="480"/>
      <c r="E318" s="481"/>
      <c r="F318" s="480"/>
      <c r="G318" s="481"/>
      <c r="H318" s="480"/>
      <c r="I318" s="482"/>
    </row>
    <row r="319" spans="1:9" ht="12.75">
      <c r="A319" s="434" t="s">
        <v>196</v>
      </c>
      <c r="B319" s="433"/>
      <c r="C319" s="437"/>
      <c r="D319" s="437"/>
      <c r="E319" s="437"/>
      <c r="F319" s="437"/>
      <c r="G319" s="437"/>
      <c r="H319" s="437"/>
      <c r="I319" s="438"/>
    </row>
    <row r="320" spans="1:9" ht="12.75">
      <c r="A320" s="435"/>
      <c r="B320" s="433"/>
      <c r="C320" s="437"/>
      <c r="D320" s="437"/>
      <c r="E320" s="437"/>
      <c r="F320" s="437"/>
      <c r="G320" s="437"/>
      <c r="H320" s="437"/>
      <c r="I320" s="438"/>
    </row>
    <row r="321" spans="1:9" ht="15" customHeight="1">
      <c r="A321" s="435"/>
      <c r="B321" s="433"/>
      <c r="C321" s="437"/>
      <c r="D321" s="437"/>
      <c r="E321" s="437"/>
      <c r="F321" s="437"/>
      <c r="G321" s="437"/>
      <c r="H321" s="437"/>
      <c r="I321" s="438"/>
    </row>
    <row r="322" spans="1:9" ht="15" customHeight="1">
      <c r="A322" s="442" t="s">
        <v>118</v>
      </c>
      <c r="B322" s="451"/>
      <c r="C322" s="444"/>
      <c r="D322" s="444"/>
      <c r="E322" s="444"/>
      <c r="F322" s="444"/>
      <c r="G322" s="444"/>
      <c r="H322" s="444"/>
      <c r="I322" s="449"/>
    </row>
    <row r="323" spans="1:9" s="17" customFormat="1" ht="15" customHeight="1" thickBot="1">
      <c r="A323" s="443"/>
      <c r="B323" s="452"/>
      <c r="C323" s="445"/>
      <c r="D323" s="445"/>
      <c r="E323" s="445"/>
      <c r="F323" s="445"/>
      <c r="G323" s="445"/>
      <c r="H323" s="445"/>
      <c r="I323" s="450"/>
    </row>
    <row r="324" spans="1:3" s="17" customFormat="1" ht="12.75">
      <c r="A324" s="126"/>
      <c r="B324" s="126"/>
      <c r="C324" s="75"/>
    </row>
    <row r="325" spans="1:9" s="17" customFormat="1" ht="12.75">
      <c r="A325" s="563" t="s">
        <v>120</v>
      </c>
      <c r="B325" s="564"/>
      <c r="C325" s="564"/>
      <c r="D325" s="564"/>
      <c r="E325" s="564"/>
      <c r="F325" s="564"/>
      <c r="G325" s="564"/>
      <c r="H325" s="564"/>
      <c r="I325" s="565"/>
    </row>
    <row r="326" spans="1:9" s="17" customFormat="1" ht="12.75">
      <c r="A326" s="446" t="s">
        <v>121</v>
      </c>
      <c r="B326" s="447"/>
      <c r="C326" s="447"/>
      <c r="D326" s="447"/>
      <c r="E326" s="447"/>
      <c r="F326" s="447"/>
      <c r="G326" s="447"/>
      <c r="H326" s="447"/>
      <c r="I326" s="448"/>
    </row>
    <row r="327" spans="1:9" s="17" customFormat="1" ht="12.75">
      <c r="A327" s="431" t="s">
        <v>5</v>
      </c>
      <c r="B327" s="431"/>
      <c r="C327" s="431"/>
      <c r="D327" s="431"/>
      <c r="E327" s="431"/>
      <c r="F327" s="431"/>
      <c r="G327" s="431"/>
      <c r="H327" s="431"/>
      <c r="I327" s="431"/>
    </row>
    <row r="328" spans="1:9" s="17" customFormat="1" ht="12.75">
      <c r="A328" s="432"/>
      <c r="B328" s="432"/>
      <c r="C328" s="432"/>
      <c r="D328" s="432"/>
      <c r="E328" s="432"/>
      <c r="F328" s="432"/>
      <c r="G328" s="432"/>
      <c r="H328" s="432"/>
      <c r="I328" s="432"/>
    </row>
    <row r="329" spans="1:9" s="17" customFormat="1" ht="12.75">
      <c r="A329" s="432"/>
      <c r="B329" s="432"/>
      <c r="C329" s="432"/>
      <c r="D329" s="432"/>
      <c r="E329" s="432"/>
      <c r="F329" s="432"/>
      <c r="G329" s="432"/>
      <c r="H329" s="432"/>
      <c r="I329" s="432"/>
    </row>
    <row r="330" spans="1:9" s="17" customFormat="1" ht="12.75">
      <c r="A330" s="432"/>
      <c r="B330" s="432"/>
      <c r="C330" s="432"/>
      <c r="D330" s="432"/>
      <c r="E330" s="432"/>
      <c r="F330" s="432"/>
      <c r="G330" s="432"/>
      <c r="H330" s="432"/>
      <c r="I330" s="432"/>
    </row>
    <row r="331" spans="1:9" s="17" customFormat="1" ht="12.75">
      <c r="A331" s="432"/>
      <c r="B331" s="432"/>
      <c r="C331" s="432"/>
      <c r="D331" s="432"/>
      <c r="E331" s="432"/>
      <c r="F331" s="432"/>
      <c r="G331" s="432"/>
      <c r="H331" s="432"/>
      <c r="I331" s="432"/>
    </row>
    <row r="332" spans="1:9" s="17" customFormat="1" ht="12.75">
      <c r="A332" s="432"/>
      <c r="B332" s="432"/>
      <c r="C332" s="432"/>
      <c r="D332" s="432"/>
      <c r="E332" s="432"/>
      <c r="F332" s="432"/>
      <c r="G332" s="432"/>
      <c r="H332" s="432"/>
      <c r="I332" s="432"/>
    </row>
    <row r="333" spans="1:9" s="17" customFormat="1" ht="12.75">
      <c r="A333" s="109"/>
      <c r="B333" s="109"/>
      <c r="C333" s="127"/>
      <c r="D333" s="109"/>
      <c r="E333" s="127"/>
      <c r="F333" s="127"/>
      <c r="G333" s="127"/>
      <c r="H333" s="127"/>
      <c r="I333" s="127"/>
    </row>
    <row r="334" spans="1:9" s="17" customFormat="1" ht="12.75">
      <c r="A334" s="439" t="s">
        <v>122</v>
      </c>
      <c r="B334" s="440"/>
      <c r="C334" s="440"/>
      <c r="D334" s="440"/>
      <c r="E334" s="440"/>
      <c r="F334" s="440"/>
      <c r="G334" s="440"/>
      <c r="H334" s="440"/>
      <c r="I334" s="441"/>
    </row>
    <row r="335" spans="1:9" s="17" customFormat="1" ht="12.75">
      <c r="A335" s="431" t="s">
        <v>27</v>
      </c>
      <c r="B335" s="431"/>
      <c r="C335" s="431"/>
      <c r="D335" s="431"/>
      <c r="E335" s="431"/>
      <c r="F335" s="431"/>
      <c r="G335" s="431"/>
      <c r="H335" s="431"/>
      <c r="I335" s="431"/>
    </row>
    <row r="336" spans="1:9" s="17" customFormat="1" ht="12.75">
      <c r="A336" s="432"/>
      <c r="B336" s="432"/>
      <c r="C336" s="432"/>
      <c r="D336" s="432"/>
      <c r="E336" s="432"/>
      <c r="F336" s="432"/>
      <c r="G336" s="432"/>
      <c r="H336" s="432"/>
      <c r="I336" s="432"/>
    </row>
    <row r="337" spans="1:9" s="17" customFormat="1" ht="12.75">
      <c r="A337" s="432"/>
      <c r="B337" s="432"/>
      <c r="C337" s="432"/>
      <c r="D337" s="432"/>
      <c r="E337" s="432"/>
      <c r="F337" s="432"/>
      <c r="G337" s="432"/>
      <c r="H337" s="432"/>
      <c r="I337" s="432"/>
    </row>
    <row r="338" spans="1:9" s="17" customFormat="1" ht="12.75">
      <c r="A338" s="432"/>
      <c r="B338" s="432"/>
      <c r="C338" s="432"/>
      <c r="D338" s="432"/>
      <c r="E338" s="432"/>
      <c r="F338" s="432"/>
      <c r="G338" s="432"/>
      <c r="H338" s="432"/>
      <c r="I338" s="432"/>
    </row>
    <row r="339" spans="1:9" s="17" customFormat="1" ht="12.75">
      <c r="A339" s="432"/>
      <c r="B339" s="432"/>
      <c r="C339" s="432"/>
      <c r="D339" s="432"/>
      <c r="E339" s="432"/>
      <c r="F339" s="432"/>
      <c r="G339" s="432"/>
      <c r="H339" s="432"/>
      <c r="I339" s="432"/>
    </row>
    <row r="340" spans="1:9" s="17" customFormat="1" ht="12.75">
      <c r="A340" s="432"/>
      <c r="B340" s="432"/>
      <c r="C340" s="432"/>
      <c r="D340" s="432"/>
      <c r="E340" s="432"/>
      <c r="F340" s="432"/>
      <c r="G340" s="432"/>
      <c r="H340" s="432"/>
      <c r="I340" s="432"/>
    </row>
    <row r="341" spans="1:9" s="17" customFormat="1" ht="12.75">
      <c r="A341" s="125"/>
      <c r="B341" s="125"/>
      <c r="C341" s="125"/>
      <c r="E341" s="75"/>
      <c r="F341" s="75"/>
      <c r="G341" s="75"/>
      <c r="H341" s="75"/>
      <c r="I341" s="75"/>
    </row>
    <row r="342" spans="1:9" s="17" customFormat="1" ht="12.75">
      <c r="A342" s="439" t="s">
        <v>127</v>
      </c>
      <c r="B342" s="440"/>
      <c r="C342" s="440"/>
      <c r="D342" s="440"/>
      <c r="E342" s="440"/>
      <c r="F342" s="440"/>
      <c r="G342" s="440"/>
      <c r="H342" s="440"/>
      <c r="I342" s="441"/>
    </row>
    <row r="343" spans="1:9" s="17" customFormat="1" ht="12.75">
      <c r="A343" s="431" t="s">
        <v>28</v>
      </c>
      <c r="B343" s="431"/>
      <c r="C343" s="431"/>
      <c r="D343" s="431"/>
      <c r="E343" s="431"/>
      <c r="F343" s="431"/>
      <c r="G343" s="431"/>
      <c r="H343" s="431"/>
      <c r="I343" s="431"/>
    </row>
    <row r="344" spans="1:9" s="17" customFormat="1" ht="12.75">
      <c r="A344" s="432"/>
      <c r="B344" s="432"/>
      <c r="C344" s="432"/>
      <c r="D344" s="432"/>
      <c r="E344" s="432"/>
      <c r="F344" s="432"/>
      <c r="G344" s="432"/>
      <c r="H344" s="432"/>
      <c r="I344" s="432"/>
    </row>
    <row r="345" spans="1:9" s="17" customFormat="1" ht="12.75">
      <c r="A345" s="432"/>
      <c r="B345" s="432"/>
      <c r="C345" s="432"/>
      <c r="D345" s="432"/>
      <c r="E345" s="432"/>
      <c r="F345" s="432"/>
      <c r="G345" s="432"/>
      <c r="H345" s="432"/>
      <c r="I345" s="432"/>
    </row>
    <row r="346" spans="1:9" s="17" customFormat="1" ht="12.75">
      <c r="A346" s="432"/>
      <c r="B346" s="432"/>
      <c r="C346" s="432"/>
      <c r="D346" s="432"/>
      <c r="E346" s="432"/>
      <c r="F346" s="432"/>
      <c r="G346" s="432"/>
      <c r="H346" s="432"/>
      <c r="I346" s="432"/>
    </row>
    <row r="347" spans="1:9" s="17" customFormat="1" ht="12.75">
      <c r="A347" s="432"/>
      <c r="B347" s="432"/>
      <c r="C347" s="432"/>
      <c r="D347" s="432"/>
      <c r="E347" s="432"/>
      <c r="F347" s="432"/>
      <c r="G347" s="432"/>
      <c r="H347" s="432"/>
      <c r="I347" s="432"/>
    </row>
    <row r="348" spans="1:9" s="17" customFormat="1" ht="12.75">
      <c r="A348" s="432"/>
      <c r="B348" s="432"/>
      <c r="C348" s="432"/>
      <c r="D348" s="432"/>
      <c r="E348" s="432"/>
      <c r="F348" s="432"/>
      <c r="G348" s="432"/>
      <c r="H348" s="432"/>
      <c r="I348" s="432"/>
    </row>
    <row r="349" spans="1:9" s="17" customFormat="1" ht="12.75">
      <c r="A349" s="124"/>
      <c r="B349" s="128"/>
      <c r="C349" s="128"/>
      <c r="D349" s="128"/>
      <c r="E349" s="128"/>
      <c r="F349" s="128"/>
      <c r="G349" s="128"/>
      <c r="H349" s="128"/>
      <c r="I349" s="128"/>
    </row>
    <row r="350" spans="1:9" s="17" customFormat="1" ht="12.75">
      <c r="A350" s="383" t="s">
        <v>128</v>
      </c>
      <c r="B350" s="583"/>
      <c r="C350" s="583"/>
      <c r="D350" s="583"/>
      <c r="E350" s="583"/>
      <c r="F350" s="583"/>
      <c r="G350" s="583"/>
      <c r="H350" s="583"/>
      <c r="I350" s="584"/>
    </row>
    <row r="351" spans="1:9" s="17" customFormat="1" ht="12.75" customHeight="1">
      <c r="A351" s="585"/>
      <c r="B351" s="586"/>
      <c r="C351" s="586"/>
      <c r="D351" s="586"/>
      <c r="E351" s="586"/>
      <c r="F351" s="586"/>
      <c r="G351" s="586"/>
      <c r="H351" s="586"/>
      <c r="I351" s="587"/>
    </row>
    <row r="352" spans="1:9" s="17" customFormat="1" ht="12.75" customHeight="1">
      <c r="A352" s="431" t="s">
        <v>252</v>
      </c>
      <c r="B352" s="431"/>
      <c r="C352" s="431"/>
      <c r="D352" s="431"/>
      <c r="E352" s="431"/>
      <c r="F352" s="431"/>
      <c r="G352" s="431"/>
      <c r="H352" s="431"/>
      <c r="I352" s="431"/>
    </row>
    <row r="353" spans="1:9" s="17" customFormat="1" ht="12.75" customHeight="1">
      <c r="A353" s="432"/>
      <c r="B353" s="432"/>
      <c r="C353" s="432"/>
      <c r="D353" s="432"/>
      <c r="E353" s="432"/>
      <c r="F353" s="432"/>
      <c r="G353" s="432"/>
      <c r="H353" s="432"/>
      <c r="I353" s="432"/>
    </row>
    <row r="354" spans="1:9" s="17" customFormat="1" ht="12.75" customHeight="1">
      <c r="A354" s="432"/>
      <c r="B354" s="432"/>
      <c r="C354" s="432"/>
      <c r="D354" s="432"/>
      <c r="E354" s="432"/>
      <c r="F354" s="432"/>
      <c r="G354" s="432"/>
      <c r="H354" s="432"/>
      <c r="I354" s="432"/>
    </row>
    <row r="355" spans="1:9" s="17" customFormat="1" ht="12.75" customHeight="1">
      <c r="A355" s="432"/>
      <c r="B355" s="432"/>
      <c r="C355" s="432"/>
      <c r="D355" s="432"/>
      <c r="E355" s="432"/>
      <c r="F355" s="432"/>
      <c r="G355" s="432"/>
      <c r="H355" s="432"/>
      <c r="I355" s="432"/>
    </row>
    <row r="356" spans="1:9" s="17" customFormat="1" ht="12.75" customHeight="1">
      <c r="A356" s="432"/>
      <c r="B356" s="432"/>
      <c r="C356" s="432"/>
      <c r="D356" s="432"/>
      <c r="E356" s="432"/>
      <c r="F356" s="432"/>
      <c r="G356" s="432"/>
      <c r="H356" s="432"/>
      <c r="I356" s="432"/>
    </row>
    <row r="357" spans="1:9" s="17" customFormat="1" ht="12.75" customHeight="1">
      <c r="A357" s="432"/>
      <c r="B357" s="432"/>
      <c r="C357" s="432"/>
      <c r="D357" s="432"/>
      <c r="E357" s="432"/>
      <c r="F357" s="432"/>
      <c r="G357" s="432"/>
      <c r="H357" s="432"/>
      <c r="I357" s="432"/>
    </row>
    <row r="358" spans="1:9" s="17" customFormat="1" ht="12.75">
      <c r="A358" s="124"/>
      <c r="B358" s="128"/>
      <c r="C358" s="128"/>
      <c r="D358" s="128"/>
      <c r="E358" s="128"/>
      <c r="F358" s="128"/>
      <c r="G358" s="128"/>
      <c r="H358" s="128"/>
      <c r="I358" s="128"/>
    </row>
    <row r="359" spans="1:9" s="17" customFormat="1" ht="12.75" customHeight="1">
      <c r="A359" s="439" t="s">
        <v>129</v>
      </c>
      <c r="B359" s="440"/>
      <c r="C359" s="440"/>
      <c r="D359" s="440"/>
      <c r="E359" s="440"/>
      <c r="F359" s="440"/>
      <c r="G359" s="440"/>
      <c r="H359" s="440"/>
      <c r="I359" s="441"/>
    </row>
    <row r="360" spans="1:9" s="17" customFormat="1" ht="12.75" customHeight="1">
      <c r="A360" s="431" t="s">
        <v>29</v>
      </c>
      <c r="B360" s="431"/>
      <c r="C360" s="431"/>
      <c r="D360" s="431"/>
      <c r="E360" s="431"/>
      <c r="F360" s="431"/>
      <c r="G360" s="431"/>
      <c r="H360" s="431"/>
      <c r="I360" s="431"/>
    </row>
    <row r="361" spans="1:9" s="17" customFormat="1" ht="12.75" customHeight="1">
      <c r="A361" s="432"/>
      <c r="B361" s="432"/>
      <c r="C361" s="432"/>
      <c r="D361" s="432"/>
      <c r="E361" s="432"/>
      <c r="F361" s="432"/>
      <c r="G361" s="432"/>
      <c r="H361" s="432"/>
      <c r="I361" s="432"/>
    </row>
    <row r="362" spans="1:9" s="17" customFormat="1" ht="12.75" customHeight="1">
      <c r="A362" s="432"/>
      <c r="B362" s="432"/>
      <c r="C362" s="432"/>
      <c r="D362" s="432"/>
      <c r="E362" s="432"/>
      <c r="F362" s="432"/>
      <c r="G362" s="432"/>
      <c r="H362" s="432"/>
      <c r="I362" s="432"/>
    </row>
    <row r="363" spans="1:9" s="17" customFormat="1" ht="12.75" customHeight="1">
      <c r="A363" s="432"/>
      <c r="B363" s="432"/>
      <c r="C363" s="432"/>
      <c r="D363" s="432"/>
      <c r="E363" s="432"/>
      <c r="F363" s="432"/>
      <c r="G363" s="432"/>
      <c r="H363" s="432"/>
      <c r="I363" s="432"/>
    </row>
    <row r="364" spans="1:9" s="17" customFormat="1" ht="12.75" customHeight="1">
      <c r="A364" s="432"/>
      <c r="B364" s="432"/>
      <c r="C364" s="432"/>
      <c r="D364" s="432"/>
      <c r="E364" s="432"/>
      <c r="F364" s="432"/>
      <c r="G364" s="432"/>
      <c r="H364" s="432"/>
      <c r="I364" s="432"/>
    </row>
    <row r="365" spans="1:9" s="17" customFormat="1" ht="12.75" customHeight="1">
      <c r="A365" s="432"/>
      <c r="B365" s="432"/>
      <c r="C365" s="432"/>
      <c r="D365" s="432"/>
      <c r="E365" s="432"/>
      <c r="F365" s="432"/>
      <c r="G365" s="432"/>
      <c r="H365" s="432"/>
      <c r="I365" s="432"/>
    </row>
    <row r="366" spans="1:9" s="17" customFormat="1" ht="12.75">
      <c r="A366" s="124"/>
      <c r="B366" s="128"/>
      <c r="C366" s="128"/>
      <c r="D366" s="128"/>
      <c r="E366" s="128"/>
      <c r="F366" s="128"/>
      <c r="G366" s="128"/>
      <c r="H366" s="128"/>
      <c r="I366" s="128"/>
    </row>
    <row r="367" spans="1:9" s="17" customFormat="1" ht="12.75" customHeight="1">
      <c r="A367" s="439" t="s">
        <v>130</v>
      </c>
      <c r="B367" s="621"/>
      <c r="C367" s="621"/>
      <c r="D367" s="621"/>
      <c r="E367" s="621"/>
      <c r="F367" s="621"/>
      <c r="G367" s="621"/>
      <c r="H367" s="621"/>
      <c r="I367" s="622"/>
    </row>
    <row r="368" spans="1:9" s="17" customFormat="1" ht="12.75" customHeight="1">
      <c r="A368" s="431" t="s">
        <v>30</v>
      </c>
      <c r="B368" s="431"/>
      <c r="C368" s="431"/>
      <c r="D368" s="431"/>
      <c r="E368" s="431"/>
      <c r="F368" s="431"/>
      <c r="G368" s="431"/>
      <c r="H368" s="431"/>
      <c r="I368" s="431"/>
    </row>
    <row r="369" spans="1:9" s="17" customFormat="1" ht="12.75" customHeight="1">
      <c r="A369" s="432"/>
      <c r="B369" s="432"/>
      <c r="C369" s="432"/>
      <c r="D369" s="432"/>
      <c r="E369" s="432"/>
      <c r="F369" s="432"/>
      <c r="G369" s="432"/>
      <c r="H369" s="432"/>
      <c r="I369" s="432"/>
    </row>
    <row r="370" spans="1:9" s="17" customFormat="1" ht="12.75" customHeight="1">
      <c r="A370" s="432"/>
      <c r="B370" s="432"/>
      <c r="C370" s="432"/>
      <c r="D370" s="432"/>
      <c r="E370" s="432"/>
      <c r="F370" s="432"/>
      <c r="G370" s="432"/>
      <c r="H370" s="432"/>
      <c r="I370" s="432"/>
    </row>
    <row r="371" spans="1:9" s="17" customFormat="1" ht="12.75" customHeight="1">
      <c r="A371" s="432"/>
      <c r="B371" s="432"/>
      <c r="C371" s="432"/>
      <c r="D371" s="432"/>
      <c r="E371" s="432"/>
      <c r="F371" s="432"/>
      <c r="G371" s="432"/>
      <c r="H371" s="432"/>
      <c r="I371" s="432"/>
    </row>
    <row r="372" spans="1:9" s="17" customFormat="1" ht="12.75" customHeight="1">
      <c r="A372" s="432"/>
      <c r="B372" s="432"/>
      <c r="C372" s="432"/>
      <c r="D372" s="432"/>
      <c r="E372" s="432"/>
      <c r="F372" s="432"/>
      <c r="G372" s="432"/>
      <c r="H372" s="432"/>
      <c r="I372" s="432"/>
    </row>
    <row r="373" spans="1:9" s="17" customFormat="1" ht="12.75" customHeight="1">
      <c r="A373" s="432"/>
      <c r="B373" s="432"/>
      <c r="C373" s="432"/>
      <c r="D373" s="432"/>
      <c r="E373" s="432"/>
      <c r="F373" s="432"/>
      <c r="G373" s="432"/>
      <c r="H373" s="432"/>
      <c r="I373" s="432"/>
    </row>
    <row r="374" spans="1:9" s="17" customFormat="1" ht="12.75">
      <c r="A374" s="124"/>
      <c r="B374" s="128"/>
      <c r="C374" s="128"/>
      <c r="D374" s="128"/>
      <c r="E374" s="128"/>
      <c r="F374" s="128"/>
      <c r="G374" s="128"/>
      <c r="H374" s="128"/>
      <c r="I374" s="128"/>
    </row>
    <row r="375" spans="1:9" s="17" customFormat="1" ht="12.75">
      <c r="A375" s="615" t="s">
        <v>131</v>
      </c>
      <c r="B375" s="552"/>
      <c r="C375" s="552"/>
      <c r="D375" s="552"/>
      <c r="E375" s="552"/>
      <c r="F375" s="552"/>
      <c r="G375" s="552"/>
      <c r="H375" s="552"/>
      <c r="I375" s="553"/>
    </row>
    <row r="376" spans="1:9" s="17" customFormat="1" ht="12.75">
      <c r="A376" s="554"/>
      <c r="B376" s="555"/>
      <c r="C376" s="555"/>
      <c r="D376" s="555"/>
      <c r="E376" s="555"/>
      <c r="F376" s="555"/>
      <c r="G376" s="555"/>
      <c r="H376" s="555"/>
      <c r="I376" s="556"/>
    </row>
    <row r="377" spans="1:9" s="17" customFormat="1" ht="12.75">
      <c r="A377" s="557"/>
      <c r="B377" s="558"/>
      <c r="C377" s="558"/>
      <c r="D377" s="558"/>
      <c r="E377" s="558"/>
      <c r="F377" s="558"/>
      <c r="G377" s="558"/>
      <c r="H377" s="558"/>
      <c r="I377" s="559"/>
    </row>
    <row r="378" spans="1:9" s="17" customFormat="1" ht="12.75">
      <c r="A378" s="431" t="s">
        <v>31</v>
      </c>
      <c r="B378" s="431"/>
      <c r="C378" s="431"/>
      <c r="D378" s="431"/>
      <c r="E378" s="431"/>
      <c r="F378" s="431"/>
      <c r="G378" s="431"/>
      <c r="H378" s="431"/>
      <c r="I378" s="431"/>
    </row>
    <row r="379" spans="1:9" s="17" customFormat="1" ht="12.75">
      <c r="A379" s="432"/>
      <c r="B379" s="432"/>
      <c r="C379" s="432"/>
      <c r="D379" s="432"/>
      <c r="E379" s="432"/>
      <c r="F379" s="432"/>
      <c r="G379" s="432"/>
      <c r="H379" s="432"/>
      <c r="I379" s="432"/>
    </row>
    <row r="380" spans="1:9" s="17" customFormat="1" ht="12.75">
      <c r="A380" s="432"/>
      <c r="B380" s="432"/>
      <c r="C380" s="432"/>
      <c r="D380" s="432"/>
      <c r="E380" s="432"/>
      <c r="F380" s="432"/>
      <c r="G380" s="432"/>
      <c r="H380" s="432"/>
      <c r="I380" s="432"/>
    </row>
    <row r="381" spans="1:9" s="17" customFormat="1" ht="12.75">
      <c r="A381" s="432"/>
      <c r="B381" s="432"/>
      <c r="C381" s="432"/>
      <c r="D381" s="432"/>
      <c r="E381" s="432"/>
      <c r="F381" s="432"/>
      <c r="G381" s="432"/>
      <c r="H381" s="432"/>
      <c r="I381" s="432"/>
    </row>
    <row r="382" spans="1:9" s="17" customFormat="1" ht="12.75">
      <c r="A382" s="432"/>
      <c r="B382" s="432"/>
      <c r="C382" s="432"/>
      <c r="D382" s="432"/>
      <c r="E382" s="432"/>
      <c r="F382" s="432"/>
      <c r="G382" s="432"/>
      <c r="H382" s="432"/>
      <c r="I382" s="432"/>
    </row>
    <row r="383" spans="1:9" s="17" customFormat="1" ht="12.75">
      <c r="A383" s="432"/>
      <c r="B383" s="432"/>
      <c r="C383" s="432"/>
      <c r="D383" s="432"/>
      <c r="E383" s="432"/>
      <c r="F383" s="432"/>
      <c r="G383" s="432"/>
      <c r="H383" s="432"/>
      <c r="I383" s="432"/>
    </row>
    <row r="384" spans="1:9" s="17" customFormat="1" ht="12.75">
      <c r="A384" s="108"/>
      <c r="B384" s="108"/>
      <c r="C384" s="108"/>
      <c r="D384" s="108"/>
      <c r="E384" s="108"/>
      <c r="F384" s="108"/>
      <c r="G384" s="108"/>
      <c r="H384" s="108"/>
      <c r="I384" s="108"/>
    </row>
    <row r="385" spans="1:9" s="17" customFormat="1" ht="12.75">
      <c r="A385" s="551" t="s">
        <v>132</v>
      </c>
      <c r="B385" s="552"/>
      <c r="C385" s="552"/>
      <c r="D385" s="552"/>
      <c r="E385" s="552"/>
      <c r="F385" s="552"/>
      <c r="G385" s="552"/>
      <c r="H385" s="552"/>
      <c r="I385" s="553"/>
    </row>
    <row r="386" spans="1:9" s="17" customFormat="1" ht="12.75">
      <c r="A386" s="554"/>
      <c r="B386" s="555"/>
      <c r="C386" s="555"/>
      <c r="D386" s="555"/>
      <c r="E386" s="555"/>
      <c r="F386" s="555"/>
      <c r="G386" s="555"/>
      <c r="H386" s="555"/>
      <c r="I386" s="556"/>
    </row>
    <row r="387" spans="1:9" s="17" customFormat="1" ht="12.75">
      <c r="A387" s="557"/>
      <c r="B387" s="558"/>
      <c r="C387" s="558"/>
      <c r="D387" s="558"/>
      <c r="E387" s="558"/>
      <c r="F387" s="558"/>
      <c r="G387" s="558"/>
      <c r="H387" s="558"/>
      <c r="I387" s="559"/>
    </row>
    <row r="388" spans="1:9" s="17" customFormat="1" ht="12.75">
      <c r="A388" s="431" t="s">
        <v>32</v>
      </c>
      <c r="B388" s="431"/>
      <c r="C388" s="431"/>
      <c r="D388" s="431"/>
      <c r="E388" s="431"/>
      <c r="F388" s="431"/>
      <c r="G388" s="431"/>
      <c r="H388" s="431"/>
      <c r="I388" s="431"/>
    </row>
    <row r="389" spans="1:9" ht="12.75">
      <c r="A389" s="432"/>
      <c r="B389" s="432"/>
      <c r="C389" s="432"/>
      <c r="D389" s="432"/>
      <c r="E389" s="432"/>
      <c r="F389" s="432"/>
      <c r="G389" s="432"/>
      <c r="H389" s="432"/>
      <c r="I389" s="432"/>
    </row>
    <row r="390" spans="1:9" ht="12.75">
      <c r="A390" s="432"/>
      <c r="B390" s="432"/>
      <c r="C390" s="432"/>
      <c r="D390" s="432"/>
      <c r="E390" s="432"/>
      <c r="F390" s="432"/>
      <c r="G390" s="432"/>
      <c r="H390" s="432"/>
      <c r="I390" s="432"/>
    </row>
    <row r="391" spans="1:9" ht="12.75">
      <c r="A391" s="432"/>
      <c r="B391" s="432"/>
      <c r="C391" s="432"/>
      <c r="D391" s="432"/>
      <c r="E391" s="432"/>
      <c r="F391" s="432"/>
      <c r="G391" s="432"/>
      <c r="H391" s="432"/>
      <c r="I391" s="432"/>
    </row>
    <row r="392" spans="1:9" ht="12.75">
      <c r="A392" s="432"/>
      <c r="B392" s="432"/>
      <c r="C392" s="432"/>
      <c r="D392" s="432"/>
      <c r="E392" s="432"/>
      <c r="F392" s="432"/>
      <c r="G392" s="432"/>
      <c r="H392" s="432"/>
      <c r="I392" s="432"/>
    </row>
    <row r="393" spans="1:9" ht="12.75">
      <c r="A393" s="432"/>
      <c r="B393" s="432"/>
      <c r="C393" s="432"/>
      <c r="D393" s="432"/>
      <c r="E393" s="432"/>
      <c r="F393" s="432"/>
      <c r="G393" s="432"/>
      <c r="H393" s="432"/>
      <c r="I393" s="432"/>
    </row>
    <row r="395" spans="1:9" ht="18" customHeight="1">
      <c r="A395" s="429" t="s">
        <v>126</v>
      </c>
      <c r="B395" s="430"/>
      <c r="C395" s="430"/>
      <c r="D395" s="430"/>
      <c r="E395" s="430"/>
      <c r="F395" s="430"/>
      <c r="G395" s="430"/>
      <c r="H395" s="430"/>
      <c r="I395" s="430"/>
    </row>
    <row r="396" spans="1:9" ht="12.75" customHeight="1">
      <c r="A396" s="600" t="s">
        <v>46</v>
      </c>
      <c r="B396" s="601"/>
      <c r="C396" s="601"/>
      <c r="D396" s="601"/>
      <c r="E396" s="601"/>
      <c r="F396" s="601"/>
      <c r="G396" s="601"/>
      <c r="H396" s="601"/>
      <c r="I396" s="602"/>
    </row>
    <row r="397" spans="1:9" ht="12.75" customHeight="1">
      <c r="A397" s="603"/>
      <c r="B397" s="604"/>
      <c r="C397" s="604"/>
      <c r="D397" s="604"/>
      <c r="E397" s="604"/>
      <c r="F397" s="604"/>
      <c r="G397" s="604"/>
      <c r="H397" s="604"/>
      <c r="I397" s="605"/>
    </row>
    <row r="398" spans="1:9" ht="12.75" customHeight="1">
      <c r="A398" s="603"/>
      <c r="B398" s="604"/>
      <c r="C398" s="604"/>
      <c r="D398" s="604"/>
      <c r="E398" s="604"/>
      <c r="F398" s="604"/>
      <c r="G398" s="604"/>
      <c r="H398" s="604"/>
      <c r="I398" s="605"/>
    </row>
    <row r="399" spans="1:9" ht="12.75" customHeight="1">
      <c r="A399" s="603"/>
      <c r="B399" s="604"/>
      <c r="C399" s="604"/>
      <c r="D399" s="604"/>
      <c r="E399" s="604"/>
      <c r="F399" s="604"/>
      <c r="G399" s="604"/>
      <c r="H399" s="604"/>
      <c r="I399" s="605"/>
    </row>
    <row r="400" spans="1:9" ht="12.75" customHeight="1">
      <c r="A400" s="603"/>
      <c r="B400" s="604"/>
      <c r="C400" s="604"/>
      <c r="D400" s="604"/>
      <c r="E400" s="604"/>
      <c r="F400" s="604"/>
      <c r="G400" s="604"/>
      <c r="H400" s="604"/>
      <c r="I400" s="605"/>
    </row>
    <row r="401" spans="1:9" ht="12.75" customHeight="1">
      <c r="A401" s="606"/>
      <c r="B401" s="607"/>
      <c r="C401" s="607"/>
      <c r="D401" s="607"/>
      <c r="E401" s="607"/>
      <c r="F401" s="607"/>
      <c r="G401" s="607"/>
      <c r="H401" s="607"/>
      <c r="I401" s="608"/>
    </row>
    <row r="402" spans="1:9" ht="12.75">
      <c r="A402" s="609" t="s">
        <v>368</v>
      </c>
      <c r="B402" s="610"/>
      <c r="C402" s="610"/>
      <c r="D402" s="610"/>
      <c r="E402" s="610"/>
      <c r="F402" s="610"/>
      <c r="G402" s="610"/>
      <c r="H402" s="610"/>
      <c r="I402" s="610"/>
    </row>
    <row r="403" spans="1:9" ht="12.75">
      <c r="A403" s="611"/>
      <c r="B403" s="611"/>
      <c r="C403" s="611"/>
      <c r="D403" s="611"/>
      <c r="E403" s="611"/>
      <c r="F403" s="611"/>
      <c r="G403" s="611"/>
      <c r="H403" s="611"/>
      <c r="I403" s="611"/>
    </row>
    <row r="404" spans="1:9" ht="12.75">
      <c r="A404" s="611"/>
      <c r="B404" s="611"/>
      <c r="C404" s="611"/>
      <c r="D404" s="611"/>
      <c r="E404" s="611"/>
      <c r="F404" s="611"/>
      <c r="G404" s="611"/>
      <c r="H404" s="611"/>
      <c r="I404" s="611"/>
    </row>
    <row r="405" spans="1:9" ht="12.75">
      <c r="A405" s="611"/>
      <c r="B405" s="611"/>
      <c r="C405" s="611"/>
      <c r="D405" s="611"/>
      <c r="E405" s="611"/>
      <c r="F405" s="611"/>
      <c r="G405" s="611"/>
      <c r="H405" s="611"/>
      <c r="I405" s="611"/>
    </row>
    <row r="406" spans="1:9" ht="12.75">
      <c r="A406" s="611"/>
      <c r="B406" s="611"/>
      <c r="C406" s="611"/>
      <c r="D406" s="611"/>
      <c r="E406" s="611"/>
      <c r="F406" s="611"/>
      <c r="G406" s="611"/>
      <c r="H406" s="611"/>
      <c r="I406" s="611"/>
    </row>
    <row r="407" spans="1:9" ht="12.75">
      <c r="A407" s="611"/>
      <c r="B407" s="611"/>
      <c r="C407" s="611"/>
      <c r="D407" s="611"/>
      <c r="E407" s="611"/>
      <c r="F407" s="611"/>
      <c r="G407" s="611"/>
      <c r="H407" s="611"/>
      <c r="I407" s="611"/>
    </row>
    <row r="408" spans="1:9" ht="12.75">
      <c r="A408" s="612"/>
      <c r="B408" s="612"/>
      <c r="C408" s="612"/>
      <c r="D408" s="612"/>
      <c r="E408" s="612"/>
      <c r="F408" s="612"/>
      <c r="G408" s="612"/>
      <c r="H408" s="612"/>
      <c r="I408" s="612"/>
    </row>
    <row r="409" spans="1:9" ht="12.75">
      <c r="A409" s="612"/>
      <c r="B409" s="612"/>
      <c r="C409" s="612"/>
      <c r="D409" s="612"/>
      <c r="E409" s="612"/>
      <c r="F409" s="612"/>
      <c r="G409" s="612"/>
      <c r="H409" s="612"/>
      <c r="I409" s="612"/>
    </row>
    <row r="410" spans="1:9" ht="12.75">
      <c r="A410" s="612"/>
      <c r="B410" s="612"/>
      <c r="C410" s="612"/>
      <c r="D410" s="612"/>
      <c r="E410" s="612"/>
      <c r="F410" s="612"/>
      <c r="G410" s="612"/>
      <c r="H410" s="612"/>
      <c r="I410" s="612"/>
    </row>
    <row r="411" spans="1:9" ht="12.75">
      <c r="A411" s="612"/>
      <c r="B411" s="612"/>
      <c r="C411" s="612"/>
      <c r="D411" s="612"/>
      <c r="E411" s="612"/>
      <c r="F411" s="612"/>
      <c r="G411" s="612"/>
      <c r="H411" s="612"/>
      <c r="I411" s="612"/>
    </row>
    <row r="412" spans="1:9" ht="12.75">
      <c r="A412" s="612"/>
      <c r="B412" s="612"/>
      <c r="C412" s="612"/>
      <c r="D412" s="612"/>
      <c r="E412" s="612"/>
      <c r="F412" s="612"/>
      <c r="G412" s="612"/>
      <c r="H412" s="612"/>
      <c r="I412" s="612"/>
    </row>
    <row r="413" spans="1:9" ht="12.75">
      <c r="A413" s="107"/>
      <c r="B413" s="107"/>
      <c r="C413" s="107"/>
      <c r="D413" s="107"/>
      <c r="E413" s="107"/>
      <c r="F413" s="107"/>
      <c r="G413" s="107"/>
      <c r="H413" s="107"/>
      <c r="I413" s="107"/>
    </row>
    <row r="414" spans="1:9" ht="12.75">
      <c r="A414" s="346" t="s">
        <v>405</v>
      </c>
      <c r="B414" s="345"/>
      <c r="C414" s="345"/>
      <c r="D414" s="345"/>
      <c r="E414" s="346" t="s">
        <v>406</v>
      </c>
      <c r="F414" s="345"/>
      <c r="G414" s="345"/>
      <c r="H414" s="345"/>
      <c r="I414" s="345"/>
    </row>
    <row r="415" spans="1:9" ht="12.75">
      <c r="A415" s="346" t="s">
        <v>370</v>
      </c>
      <c r="B415" s="198"/>
      <c r="C415" s="198"/>
      <c r="D415" s="198"/>
      <c r="E415" s="346" t="s">
        <v>402</v>
      </c>
      <c r="F415" s="198"/>
      <c r="G415" s="198"/>
      <c r="H415" s="198"/>
      <c r="I415" s="198"/>
    </row>
    <row r="416" spans="1:9" ht="12.75">
      <c r="A416" s="562"/>
      <c r="B416" s="562"/>
      <c r="C416" s="562"/>
      <c r="D416" s="562"/>
      <c r="E416" s="562"/>
      <c r="F416" s="562"/>
      <c r="G416" s="562"/>
      <c r="H416" s="562"/>
      <c r="I416" s="562"/>
    </row>
    <row r="417" spans="1:9" ht="12.75">
      <c r="A417" s="562"/>
      <c r="B417" s="562"/>
      <c r="C417" s="562"/>
      <c r="D417" s="562"/>
      <c r="E417" s="562"/>
      <c r="F417" s="562"/>
      <c r="G417" s="562"/>
      <c r="H417" s="562"/>
      <c r="I417" s="562"/>
    </row>
    <row r="418" spans="1:9" ht="12.75">
      <c r="A418" s="562"/>
      <c r="B418" s="562"/>
      <c r="C418" s="562"/>
      <c r="D418" s="562"/>
      <c r="E418" s="562"/>
      <c r="F418" s="562"/>
      <c r="G418" s="562"/>
      <c r="H418" s="562"/>
      <c r="I418" s="562"/>
    </row>
    <row r="419" spans="1:9" ht="12.75">
      <c r="A419" s="599" t="s">
        <v>401</v>
      </c>
      <c r="B419" s="613"/>
      <c r="C419" s="613"/>
      <c r="D419" s="613"/>
      <c r="E419" s="613"/>
      <c r="F419" s="613"/>
      <c r="G419" s="613"/>
      <c r="H419" s="613"/>
      <c r="I419" s="613"/>
    </row>
    <row r="420" spans="1:9" ht="12.75">
      <c r="A420" s="613"/>
      <c r="B420" s="613"/>
      <c r="C420" s="613"/>
      <c r="D420" s="613"/>
      <c r="E420" s="613"/>
      <c r="F420" s="613"/>
      <c r="G420" s="613"/>
      <c r="H420" s="613"/>
      <c r="I420" s="613"/>
    </row>
    <row r="421" spans="1:9" ht="12.75">
      <c r="A421" s="613"/>
      <c r="B421" s="613"/>
      <c r="C421" s="613"/>
      <c r="D421" s="613"/>
      <c r="E421" s="613"/>
      <c r="F421" s="613"/>
      <c r="G421" s="613"/>
      <c r="H421" s="613"/>
      <c r="I421" s="613"/>
    </row>
    <row r="422" spans="1:9" ht="12.75">
      <c r="A422" s="613"/>
      <c r="B422" s="613"/>
      <c r="C422" s="613"/>
      <c r="D422" s="613"/>
      <c r="E422" s="613"/>
      <c r="F422" s="613"/>
      <c r="G422" s="613"/>
      <c r="H422" s="613"/>
      <c r="I422" s="613"/>
    </row>
    <row r="423" spans="1:9" ht="12.75" customHeight="1">
      <c r="A423" s="614" t="s">
        <v>369</v>
      </c>
      <c r="B423" s="562"/>
      <c r="C423" s="562"/>
      <c r="D423" s="562"/>
      <c r="E423" s="562"/>
      <c r="F423" s="562"/>
      <c r="G423" s="562"/>
      <c r="H423" s="562"/>
      <c r="I423" s="562"/>
    </row>
    <row r="424" spans="1:9" ht="12.75">
      <c r="A424" s="562"/>
      <c r="B424" s="562"/>
      <c r="C424" s="562"/>
      <c r="D424" s="562"/>
      <c r="E424" s="562"/>
      <c r="F424" s="562"/>
      <c r="G424" s="562"/>
      <c r="H424" s="562"/>
      <c r="I424" s="562"/>
    </row>
    <row r="425" spans="1:9" ht="12.75">
      <c r="A425" s="562"/>
      <c r="B425" s="562"/>
      <c r="C425" s="562"/>
      <c r="D425" s="562"/>
      <c r="E425" s="562"/>
      <c r="F425" s="562"/>
      <c r="G425" s="562"/>
      <c r="H425" s="562"/>
      <c r="I425" s="562"/>
    </row>
    <row r="426" spans="1:9" ht="12.75">
      <c r="A426" s="599"/>
      <c r="B426" s="562"/>
      <c r="C426" s="562"/>
      <c r="D426" s="562"/>
      <c r="E426" s="562"/>
      <c r="F426" s="562"/>
      <c r="G426" s="562"/>
      <c r="H426" s="562"/>
      <c r="I426" s="562"/>
    </row>
    <row r="427" spans="1:9" ht="12.75">
      <c r="A427" s="562"/>
      <c r="B427" s="562"/>
      <c r="C427" s="562"/>
      <c r="D427" s="562"/>
      <c r="E427" s="562"/>
      <c r="F427" s="562"/>
      <c r="G427" s="562"/>
      <c r="H427" s="562"/>
      <c r="I427" s="562"/>
    </row>
    <row r="428" spans="1:9" ht="12.75">
      <c r="A428" s="562"/>
      <c r="B428" s="562"/>
      <c r="C428" s="562"/>
      <c r="D428" s="562"/>
      <c r="E428" s="562"/>
      <c r="F428" s="562"/>
      <c r="G428" s="562"/>
      <c r="H428" s="562"/>
      <c r="I428" s="562"/>
    </row>
    <row r="429" spans="1:9" ht="12.75">
      <c r="A429" s="199"/>
      <c r="B429" s="199"/>
      <c r="C429" s="199"/>
      <c r="D429" s="199"/>
      <c r="E429" s="199"/>
      <c r="F429" s="199"/>
      <c r="G429" s="199"/>
      <c r="H429" s="199"/>
      <c r="I429" s="199"/>
    </row>
    <row r="430" spans="1:9" ht="12.75">
      <c r="A430" s="199"/>
      <c r="B430" s="199"/>
      <c r="C430" s="199"/>
      <c r="D430" s="199"/>
      <c r="E430" s="199"/>
      <c r="F430" s="199"/>
      <c r="G430" s="199"/>
      <c r="H430" s="199"/>
      <c r="I430" s="199"/>
    </row>
    <row r="431" spans="1:9" ht="12.75">
      <c r="A431" s="560"/>
      <c r="B431" s="560"/>
      <c r="C431" s="560"/>
      <c r="D431" s="560"/>
      <c r="E431" s="560"/>
      <c r="F431" s="560"/>
      <c r="G431" s="560"/>
      <c r="H431" s="560"/>
      <c r="I431" s="560"/>
    </row>
    <row r="432" spans="1:9" ht="12.75">
      <c r="A432" s="561"/>
      <c r="B432" s="561"/>
      <c r="C432" s="561"/>
      <c r="D432" s="561"/>
      <c r="E432" s="561"/>
      <c r="F432" s="561"/>
      <c r="G432" s="561"/>
      <c r="H432" s="561"/>
      <c r="I432" s="561"/>
    </row>
    <row r="433" spans="1:9" ht="12.75">
      <c r="A433" s="562"/>
      <c r="B433" s="562"/>
      <c r="C433" s="562"/>
      <c r="D433" s="562"/>
      <c r="E433" s="562"/>
      <c r="F433" s="562"/>
      <c r="G433" s="562"/>
      <c r="H433" s="562"/>
      <c r="I433" s="562"/>
    </row>
    <row r="434" spans="1:9" ht="12.75">
      <c r="A434" s="562"/>
      <c r="B434" s="562"/>
      <c r="C434" s="562"/>
      <c r="D434" s="562"/>
      <c r="E434" s="562"/>
      <c r="F434" s="562"/>
      <c r="G434" s="562"/>
      <c r="H434" s="562"/>
      <c r="I434" s="562"/>
    </row>
    <row r="435" spans="1:9" ht="12.75">
      <c r="A435" s="167"/>
      <c r="B435" s="168"/>
      <c r="C435" s="167"/>
      <c r="D435" s="168"/>
      <c r="E435" s="168"/>
      <c r="F435" s="168"/>
      <c r="G435" s="168"/>
      <c r="H435" s="168"/>
      <c r="I435" s="168"/>
    </row>
    <row r="440" ht="12.75">
      <c r="C440" s="206"/>
    </row>
  </sheetData>
  <sheetProtection password="9F76" sheet="1" objects="1" scenarios="1" formatCells="0" formatColumns="0" formatRows="0" insertColumns="0" insertRows="0" insertHyperlinks="0" sort="0" autoFilter="0"/>
  <mergeCells count="242">
    <mergeCell ref="B3:F3"/>
    <mergeCell ref="E6:I6"/>
    <mergeCell ref="A71:I72"/>
    <mergeCell ref="A82:F82"/>
    <mergeCell ref="A52:F52"/>
    <mergeCell ref="G52:I52"/>
    <mergeCell ref="F40:I40"/>
    <mergeCell ref="B19:I19"/>
    <mergeCell ref="G29:I29"/>
    <mergeCell ref="B10:I10"/>
    <mergeCell ref="B27:I27"/>
    <mergeCell ref="F59:I59"/>
    <mergeCell ref="C60:E61"/>
    <mergeCell ref="A64:B64"/>
    <mergeCell ref="F63:I63"/>
    <mergeCell ref="F60:I61"/>
    <mergeCell ref="C58:E58"/>
    <mergeCell ref="C59:E59"/>
    <mergeCell ref="F58:I58"/>
    <mergeCell ref="A55:B58"/>
    <mergeCell ref="F88:I88"/>
    <mergeCell ref="F66:I66"/>
    <mergeCell ref="C66:E66"/>
    <mergeCell ref="C64:E65"/>
    <mergeCell ref="F64:I65"/>
    <mergeCell ref="C84:E85"/>
    <mergeCell ref="F68:I68"/>
    <mergeCell ref="C69:E69"/>
    <mergeCell ref="C67:E67"/>
    <mergeCell ref="A181:I181"/>
    <mergeCell ref="A130:I131"/>
    <mergeCell ref="A147:I147"/>
    <mergeCell ref="A156:I161"/>
    <mergeCell ref="A151:I153"/>
    <mergeCell ref="A155:I155"/>
    <mergeCell ref="A149:I149"/>
    <mergeCell ref="A375:I377"/>
    <mergeCell ref="A163:I164"/>
    <mergeCell ref="A385:I387"/>
    <mergeCell ref="A367:I367"/>
    <mergeCell ref="A172:I173"/>
    <mergeCell ref="A174:I179"/>
    <mergeCell ref="A165:I170"/>
    <mergeCell ref="A342:I342"/>
    <mergeCell ref="D291:E291"/>
    <mergeCell ref="D292:E292"/>
    <mergeCell ref="A426:I428"/>
    <mergeCell ref="A396:I401"/>
    <mergeCell ref="A402:I412"/>
    <mergeCell ref="A416:I418"/>
    <mergeCell ref="A419:I422"/>
    <mergeCell ref="A423:I425"/>
    <mergeCell ref="A226:I226"/>
    <mergeCell ref="A244:I244"/>
    <mergeCell ref="A260:I260"/>
    <mergeCell ref="A194:I195"/>
    <mergeCell ref="A204:I209"/>
    <mergeCell ref="A217:I218"/>
    <mergeCell ref="A227:I232"/>
    <mergeCell ref="A237:I242"/>
    <mergeCell ref="A245:I250"/>
    <mergeCell ref="A212:I213"/>
    <mergeCell ref="A190:I192"/>
    <mergeCell ref="A219:I224"/>
    <mergeCell ref="A214:I215"/>
    <mergeCell ref="G286:H286"/>
    <mergeCell ref="G276:H276"/>
    <mergeCell ref="G284:H284"/>
    <mergeCell ref="G275:H275"/>
    <mergeCell ref="G277:H277"/>
    <mergeCell ref="A270:I271"/>
    <mergeCell ref="A196:I201"/>
    <mergeCell ref="A288:A299"/>
    <mergeCell ref="A359:I359"/>
    <mergeCell ref="A350:I351"/>
    <mergeCell ref="A343:I348"/>
    <mergeCell ref="H317:I317"/>
    <mergeCell ref="F313:G313"/>
    <mergeCell ref="C319:C321"/>
    <mergeCell ref="F310:G310"/>
    <mergeCell ref="D312:E312"/>
    <mergeCell ref="F311:G311"/>
    <mergeCell ref="A234:I235"/>
    <mergeCell ref="A236:I236"/>
    <mergeCell ref="A275:A286"/>
    <mergeCell ref="G281:H281"/>
    <mergeCell ref="G278:H278"/>
    <mergeCell ref="G279:H279"/>
    <mergeCell ref="G280:H280"/>
    <mergeCell ref="G285:H285"/>
    <mergeCell ref="G282:H282"/>
    <mergeCell ref="G283:H283"/>
    <mergeCell ref="A431:I434"/>
    <mergeCell ref="A325:I325"/>
    <mergeCell ref="A107:I112"/>
    <mergeCell ref="A115:I120"/>
    <mergeCell ref="A123:I128"/>
    <mergeCell ref="A132:I137"/>
    <mergeCell ref="A140:I145"/>
    <mergeCell ref="A352:I357"/>
    <mergeCell ref="A360:I365"/>
    <mergeCell ref="D288:E288"/>
    <mergeCell ref="A99:I104"/>
    <mergeCell ref="A122:I122"/>
    <mergeCell ref="A139:I139"/>
    <mergeCell ref="C87:E87"/>
    <mergeCell ref="F87:I87"/>
    <mergeCell ref="A91:I91"/>
    <mergeCell ref="A114:I114"/>
    <mergeCell ref="A84:B89"/>
    <mergeCell ref="A106:I106"/>
    <mergeCell ref="A96:I98"/>
    <mergeCell ref="A252:I252"/>
    <mergeCell ref="A273:I273"/>
    <mergeCell ref="A253:I258"/>
    <mergeCell ref="A261:I266"/>
    <mergeCell ref="A63:B63"/>
    <mergeCell ref="C89:E89"/>
    <mergeCell ref="C63:E63"/>
    <mergeCell ref="A59:B61"/>
    <mergeCell ref="A73:E73"/>
    <mergeCell ref="A76:I77"/>
    <mergeCell ref="A67:B69"/>
    <mergeCell ref="C68:E68"/>
    <mergeCell ref="A65:B66"/>
    <mergeCell ref="F67:I67"/>
    <mergeCell ref="A182:I187"/>
    <mergeCell ref="F69:I69"/>
    <mergeCell ref="A70:I70"/>
    <mergeCell ref="A75:I75"/>
    <mergeCell ref="F84:I85"/>
    <mergeCell ref="C86:E86"/>
    <mergeCell ref="F86:I86"/>
    <mergeCell ref="F89:I89"/>
    <mergeCell ref="A92:I94"/>
    <mergeCell ref="C88:E88"/>
    <mergeCell ref="D315:E315"/>
    <mergeCell ref="F315:G315"/>
    <mergeCell ref="D314:E314"/>
    <mergeCell ref="D310:E310"/>
    <mergeCell ref="F318:G318"/>
    <mergeCell ref="H318:I318"/>
    <mergeCell ref="D318:E318"/>
    <mergeCell ref="F322:G323"/>
    <mergeCell ref="D319:E321"/>
    <mergeCell ref="F319:G321"/>
    <mergeCell ref="D322:E323"/>
    <mergeCell ref="A301:C302"/>
    <mergeCell ref="D301:D302"/>
    <mergeCell ref="F308:G308"/>
    <mergeCell ref="F309:G309"/>
    <mergeCell ref="D303:E303"/>
    <mergeCell ref="D309:E309"/>
    <mergeCell ref="F303:G303"/>
    <mergeCell ref="D304:E304"/>
    <mergeCell ref="D305:E305"/>
    <mergeCell ref="D308:E308"/>
    <mergeCell ref="H314:I314"/>
    <mergeCell ref="D313:E313"/>
    <mergeCell ref="H307:I307"/>
    <mergeCell ref="F314:G314"/>
    <mergeCell ref="H313:I313"/>
    <mergeCell ref="H312:I312"/>
    <mergeCell ref="H310:I310"/>
    <mergeCell ref="F312:G312"/>
    <mergeCell ref="D307:E307"/>
    <mergeCell ref="D299:E299"/>
    <mergeCell ref="D294:E294"/>
    <mergeCell ref="D289:E289"/>
    <mergeCell ref="D298:E298"/>
    <mergeCell ref="D293:E293"/>
    <mergeCell ref="D297:E297"/>
    <mergeCell ref="D295:E295"/>
    <mergeCell ref="D296:E296"/>
    <mergeCell ref="D290:E290"/>
    <mergeCell ref="B25:I25"/>
    <mergeCell ref="B17:I17"/>
    <mergeCell ref="F21:I21"/>
    <mergeCell ref="B12:I12"/>
    <mergeCell ref="B15:I15"/>
    <mergeCell ref="B16:I16"/>
    <mergeCell ref="F23:I23"/>
    <mergeCell ref="H306:I306"/>
    <mergeCell ref="F306:G306"/>
    <mergeCell ref="F304:G304"/>
    <mergeCell ref="H303:I303"/>
    <mergeCell ref="F305:G305"/>
    <mergeCell ref="H305:I305"/>
    <mergeCell ref="H304:I304"/>
    <mergeCell ref="A334:I334"/>
    <mergeCell ref="A327:I332"/>
    <mergeCell ref="A322:A323"/>
    <mergeCell ref="C322:C323"/>
    <mergeCell ref="A326:I326"/>
    <mergeCell ref="H322:I323"/>
    <mergeCell ref="B322:B323"/>
    <mergeCell ref="D306:E306"/>
    <mergeCell ref="D311:E311"/>
    <mergeCell ref="D316:E316"/>
    <mergeCell ref="H319:I321"/>
    <mergeCell ref="F317:G317"/>
    <mergeCell ref="D317:E317"/>
    <mergeCell ref="F307:G307"/>
    <mergeCell ref="H308:I308"/>
    <mergeCell ref="H309:I309"/>
    <mergeCell ref="H311:I311"/>
    <mergeCell ref="F316:G316"/>
    <mergeCell ref="H315:I315"/>
    <mergeCell ref="H316:I316"/>
    <mergeCell ref="A395:I395"/>
    <mergeCell ref="A388:I393"/>
    <mergeCell ref="A378:I383"/>
    <mergeCell ref="B319:B321"/>
    <mergeCell ref="A335:I340"/>
    <mergeCell ref="A368:I373"/>
    <mergeCell ref="A319:A321"/>
    <mergeCell ref="A50:C50"/>
    <mergeCell ref="A31:A33"/>
    <mergeCell ref="B31:I33"/>
    <mergeCell ref="C35:E37"/>
    <mergeCell ref="F35:I37"/>
    <mergeCell ref="F38:I39"/>
    <mergeCell ref="B43:I48"/>
    <mergeCell ref="F55:I55"/>
    <mergeCell ref="A54:B54"/>
    <mergeCell ref="F54:I54"/>
    <mergeCell ref="F57:I57"/>
    <mergeCell ref="C57:E57"/>
    <mergeCell ref="C56:E56"/>
    <mergeCell ref="F56:I56"/>
    <mergeCell ref="C54:E54"/>
    <mergeCell ref="C55:E55"/>
    <mergeCell ref="C1:E1"/>
    <mergeCell ref="A35:A40"/>
    <mergeCell ref="B35:B40"/>
    <mergeCell ref="C40:E40"/>
    <mergeCell ref="E29:F29"/>
    <mergeCell ref="C38:E39"/>
    <mergeCell ref="A4:B4"/>
    <mergeCell ref="B29:C29"/>
    <mergeCell ref="B14:C14"/>
    <mergeCell ref="A2:I2"/>
  </mergeCells>
  <hyperlinks>
    <hyperlink ref="B25" r:id="rId1" display="robertasova@hbp.sk"/>
    <hyperlink ref="B27" r:id="rId2" display="www.hbp.sk"/>
  </hyperlinks>
  <printOptions/>
  <pageMargins left="0.5905511811023623" right="0" top="0.7874015748031497" bottom="0.7874015748031497" header="0.5118110236220472" footer="0.5118110236220472"/>
  <pageSetup horizontalDpi="600" verticalDpi="600" orientation="landscape" paperSize="9" scale="95" r:id="rId3"/>
  <headerFooter alignWithMargins="0">
    <oddFooter>&amp;CStrana &amp;P</oddFooter>
  </headerFooter>
</worksheet>
</file>

<file path=xl/worksheets/sheet10.xml><?xml version="1.0" encoding="utf-8"?>
<worksheet xmlns="http://schemas.openxmlformats.org/spreadsheetml/2006/main" xmlns:r="http://schemas.openxmlformats.org/officeDocument/2006/relationships">
  <sheetPr>
    <tabColor indexed="51"/>
  </sheetPr>
  <dimension ref="A1:F79"/>
  <sheetViews>
    <sheetView workbookViewId="0" topLeftCell="A13">
      <selection activeCell="A51" sqref="A51"/>
    </sheetView>
  </sheetViews>
  <sheetFormatPr defaultColWidth="9.140625" defaultRowHeight="12.75"/>
  <cols>
    <col min="1" max="1" width="72.421875" style="0" customWidth="1"/>
    <col min="2" max="2" width="25.7109375" style="0" hidden="1" customWidth="1"/>
    <col min="3" max="3" width="7.00390625" style="0" customWidth="1"/>
    <col min="4" max="4" width="16.421875" style="0" customWidth="1"/>
    <col min="5" max="5" width="17.8515625" style="0" customWidth="1"/>
  </cols>
  <sheetData>
    <row r="1" spans="1:5" ht="13.5" thickBot="1">
      <c r="A1" s="741" t="s">
        <v>107</v>
      </c>
      <c r="B1" s="741"/>
      <c r="C1" s="741"/>
      <c r="D1" s="741"/>
      <c r="E1" s="741"/>
    </row>
    <row r="2" spans="1:6" s="28" customFormat="1" ht="15.75">
      <c r="A2" s="742" t="s">
        <v>171</v>
      </c>
      <c r="B2" s="743"/>
      <c r="C2" s="735" t="s">
        <v>6</v>
      </c>
      <c r="D2" s="736"/>
      <c r="E2" s="672"/>
      <c r="F2" s="179"/>
    </row>
    <row r="3" spans="1:6" s="29" customFormat="1" ht="33.75" customHeight="1">
      <c r="A3" s="821" t="s">
        <v>170</v>
      </c>
      <c r="B3" s="822"/>
      <c r="C3" s="793" t="s">
        <v>246</v>
      </c>
      <c r="D3" s="745"/>
      <c r="E3" s="746"/>
      <c r="F3" s="179"/>
    </row>
    <row r="4" spans="1:5" ht="15.75">
      <c r="A4" s="742" t="s">
        <v>227</v>
      </c>
      <c r="B4" s="743"/>
      <c r="C4" s="752" t="str">
        <f>IF(ISBLANK(Polročná_správa!B12),"  ",Polročná_správa!B12)</f>
        <v>Hornonitrianske bane Prievidza, a.s. v skratke HBP, a.s.</v>
      </c>
      <c r="D4" s="753"/>
      <c r="E4" s="754"/>
    </row>
    <row r="5" spans="1:5" ht="15.75">
      <c r="A5" s="742" t="s">
        <v>187</v>
      </c>
      <c r="B5" s="755"/>
      <c r="C5" s="752" t="str">
        <f>IF(ISBLANK(Polročná_správa!E6),"  ",Polročná_správa!E6)</f>
        <v>36 005 622</v>
      </c>
      <c r="D5" s="756"/>
      <c r="E5" s="757"/>
    </row>
    <row r="6" spans="1:5" ht="12.75">
      <c r="A6" s="30"/>
      <c r="B6" s="31"/>
      <c r="C6" s="32"/>
      <c r="D6" s="30"/>
      <c r="E6" s="30"/>
    </row>
    <row r="7" spans="1:5" ht="33" customHeight="1">
      <c r="A7" s="748" t="s">
        <v>222</v>
      </c>
      <c r="B7" s="749"/>
      <c r="C7" s="747" t="s">
        <v>43</v>
      </c>
      <c r="D7" s="739" t="s">
        <v>224</v>
      </c>
      <c r="E7" s="739" t="s">
        <v>44</v>
      </c>
    </row>
    <row r="8" spans="1:5" ht="27" customHeight="1">
      <c r="A8" s="750"/>
      <c r="B8" s="751"/>
      <c r="C8" s="747"/>
      <c r="D8" s="740"/>
      <c r="E8" s="740" t="s">
        <v>168</v>
      </c>
    </row>
    <row r="9" spans="1:5" ht="12.75">
      <c r="A9" s="242" t="s">
        <v>311</v>
      </c>
      <c r="B9" s="242"/>
      <c r="C9" s="69"/>
      <c r="D9" s="200"/>
      <c r="E9" s="200"/>
    </row>
    <row r="10" spans="1:5" ht="12.75">
      <c r="A10" s="243" t="s">
        <v>312</v>
      </c>
      <c r="B10" s="243"/>
      <c r="C10" s="224" t="s">
        <v>365</v>
      </c>
      <c r="D10" s="250">
        <v>1859140</v>
      </c>
      <c r="E10" s="250">
        <v>3220651</v>
      </c>
    </row>
    <row r="11" spans="1:5" ht="12.75">
      <c r="A11" s="243" t="s">
        <v>313</v>
      </c>
      <c r="B11" s="243"/>
      <c r="C11" s="224"/>
      <c r="D11" s="342"/>
      <c r="E11" s="342"/>
    </row>
    <row r="12" spans="1:5" ht="12.75">
      <c r="A12" s="243" t="s">
        <v>263</v>
      </c>
      <c r="B12" s="243"/>
      <c r="C12" s="224" t="s">
        <v>387</v>
      </c>
      <c r="D12" s="250">
        <v>68</v>
      </c>
      <c r="E12" s="250">
        <v>0</v>
      </c>
    </row>
    <row r="13" spans="1:5" ht="12.75">
      <c r="A13" s="243" t="s">
        <v>314</v>
      </c>
      <c r="B13" s="243"/>
      <c r="C13" s="224"/>
      <c r="D13" s="250">
        <v>4123306</v>
      </c>
      <c r="E13" s="250">
        <v>4825169</v>
      </c>
    </row>
    <row r="14" spans="1:5" ht="12.75">
      <c r="A14" s="243" t="s">
        <v>385</v>
      </c>
      <c r="B14" s="243"/>
      <c r="C14" s="224"/>
      <c r="D14" s="250">
        <v>18859</v>
      </c>
      <c r="E14" s="250">
        <v>0</v>
      </c>
    </row>
    <row r="15" spans="1:5" ht="12.75">
      <c r="A15" s="243" t="s">
        <v>315</v>
      </c>
      <c r="B15" s="243"/>
      <c r="C15" s="224"/>
      <c r="D15" s="250">
        <v>633649</v>
      </c>
      <c r="E15" s="250">
        <v>769231</v>
      </c>
    </row>
    <row r="16" spans="1:5" ht="12.75">
      <c r="A16" s="243" t="s">
        <v>316</v>
      </c>
      <c r="B16" s="243"/>
      <c r="C16" s="224" t="s">
        <v>366</v>
      </c>
      <c r="D16" s="250">
        <v>1124552</v>
      </c>
      <c r="E16" s="250">
        <v>845626</v>
      </c>
    </row>
    <row r="17" spans="1:5" ht="12.75">
      <c r="A17" s="243" t="s">
        <v>317</v>
      </c>
      <c r="B17" s="243"/>
      <c r="C17" s="224"/>
      <c r="D17" s="250">
        <v>4476</v>
      </c>
      <c r="E17" s="250">
        <v>45</v>
      </c>
    </row>
    <row r="18" spans="1:5" ht="12.75">
      <c r="A18" s="243" t="s">
        <v>318</v>
      </c>
      <c r="B18" s="243"/>
      <c r="C18" s="224"/>
      <c r="D18" s="250">
        <v>1038</v>
      </c>
      <c r="E18" s="250">
        <v>2362</v>
      </c>
    </row>
    <row r="19" spans="1:5" ht="12.75">
      <c r="A19" s="243" t="s">
        <v>319</v>
      </c>
      <c r="B19" s="243"/>
      <c r="C19" s="224"/>
      <c r="D19" s="250">
        <v>-6130</v>
      </c>
      <c r="E19" s="250">
        <v>-22991</v>
      </c>
    </row>
    <row r="20" spans="1:5" ht="12.75">
      <c r="A20" s="243" t="s">
        <v>320</v>
      </c>
      <c r="B20" s="243"/>
      <c r="C20" s="224"/>
      <c r="D20" s="250">
        <v>323515</v>
      </c>
      <c r="E20" s="250">
        <v>455834</v>
      </c>
    </row>
    <row r="21" spans="1:5" ht="12.75">
      <c r="A21" s="243" t="s">
        <v>321</v>
      </c>
      <c r="B21" s="243"/>
      <c r="C21" s="224"/>
      <c r="D21" s="250">
        <v>-261716</v>
      </c>
      <c r="E21" s="250">
        <v>-27406</v>
      </c>
    </row>
    <row r="22" spans="1:5" ht="12.75">
      <c r="A22" s="243" t="s">
        <v>390</v>
      </c>
      <c r="B22" s="243"/>
      <c r="C22" s="69"/>
      <c r="D22" s="250">
        <v>0</v>
      </c>
      <c r="E22" s="250">
        <v>652</v>
      </c>
    </row>
    <row r="23" spans="1:5" ht="12.75">
      <c r="A23" s="243" t="s">
        <v>322</v>
      </c>
      <c r="B23" s="243"/>
      <c r="C23" s="69"/>
      <c r="D23" s="250">
        <v>-14914</v>
      </c>
      <c r="E23" s="250">
        <v>48500</v>
      </c>
    </row>
    <row r="24" spans="1:5" ht="12.75">
      <c r="A24" s="243"/>
      <c r="B24" s="243"/>
      <c r="C24" s="69"/>
      <c r="D24" s="342"/>
      <c r="E24" s="342"/>
    </row>
    <row r="25" spans="1:5" ht="12.75">
      <c r="A25" s="242" t="s">
        <v>323</v>
      </c>
      <c r="B25" s="242"/>
      <c r="C25" s="69"/>
      <c r="D25" s="342"/>
      <c r="E25" s="342"/>
    </row>
    <row r="26" spans="1:5" ht="12.75">
      <c r="A26" s="242" t="s">
        <v>324</v>
      </c>
      <c r="B26" s="243"/>
      <c r="C26" s="69"/>
      <c r="D26" s="342"/>
      <c r="E26" s="342"/>
    </row>
    <row r="27" spans="1:5" ht="12.75">
      <c r="A27" s="243" t="s">
        <v>325</v>
      </c>
      <c r="B27" s="243"/>
      <c r="C27" s="69"/>
      <c r="D27" s="250">
        <v>-3726241</v>
      </c>
      <c r="E27" s="250">
        <v>-2088315</v>
      </c>
    </row>
    <row r="28" spans="1:5" ht="12.75">
      <c r="A28" s="243" t="s">
        <v>326</v>
      </c>
      <c r="B28" s="243"/>
      <c r="C28" s="69"/>
      <c r="D28" s="250">
        <v>5347554</v>
      </c>
      <c r="E28" s="250">
        <v>-746737</v>
      </c>
    </row>
    <row r="29" spans="1:5" ht="12.75">
      <c r="A29" s="243" t="s">
        <v>327</v>
      </c>
      <c r="B29" s="243"/>
      <c r="C29" s="69"/>
      <c r="D29" s="250">
        <v>-1049259</v>
      </c>
      <c r="E29" s="250">
        <v>-1142367</v>
      </c>
    </row>
    <row r="30" spans="1:5" ht="12.75">
      <c r="A30" s="243" t="s">
        <v>328</v>
      </c>
      <c r="B30" s="243"/>
      <c r="C30" s="69"/>
      <c r="D30" s="250">
        <v>7973</v>
      </c>
      <c r="E30" s="250">
        <v>105713</v>
      </c>
    </row>
    <row r="31" spans="1:5" ht="12.75">
      <c r="A31" s="243" t="s">
        <v>329</v>
      </c>
      <c r="B31" s="243"/>
      <c r="C31" s="69"/>
      <c r="D31" s="250">
        <v>207040</v>
      </c>
      <c r="E31" s="250">
        <v>347347</v>
      </c>
    </row>
    <row r="32" spans="1:5" ht="13.5" thickBot="1">
      <c r="A32" s="243" t="s">
        <v>363</v>
      </c>
      <c r="B32" s="243"/>
      <c r="C32" s="69"/>
      <c r="D32" s="304">
        <v>-477908</v>
      </c>
      <c r="E32" s="304">
        <v>-489664</v>
      </c>
    </row>
    <row r="33" spans="1:5" ht="13.5" thickTop="1">
      <c r="A33" s="242" t="s">
        <v>330</v>
      </c>
      <c r="B33" s="242"/>
      <c r="C33" s="69"/>
      <c r="D33" s="302">
        <v>8115002</v>
      </c>
      <c r="E33" s="302">
        <v>6103650</v>
      </c>
    </row>
    <row r="34" spans="1:5" ht="12.75">
      <c r="A34" s="243"/>
      <c r="B34" s="243"/>
      <c r="C34" s="69"/>
      <c r="D34" s="250"/>
      <c r="E34" s="250"/>
    </row>
    <row r="35" spans="1:5" ht="12.75">
      <c r="A35" s="243" t="s">
        <v>331</v>
      </c>
      <c r="B35" s="243"/>
      <c r="C35" s="69"/>
      <c r="D35" s="250">
        <v>-301623</v>
      </c>
      <c r="E35" s="250">
        <v>-314352</v>
      </c>
    </row>
    <row r="36" spans="1:5" ht="12.75">
      <c r="A36" s="243" t="s">
        <v>332</v>
      </c>
      <c r="B36" s="243"/>
      <c r="C36" s="69"/>
      <c r="D36" s="250">
        <v>3374</v>
      </c>
      <c r="E36" s="250">
        <v>2683</v>
      </c>
    </row>
    <row r="37" spans="1:5" ht="13.5" thickBot="1">
      <c r="A37" s="243" t="s">
        <v>333</v>
      </c>
      <c r="B37" s="243"/>
      <c r="C37" s="69"/>
      <c r="D37" s="304">
        <v>-141535</v>
      </c>
      <c r="E37" s="304">
        <v>-31207</v>
      </c>
    </row>
    <row r="38" spans="1:5" ht="13.5" thickTop="1">
      <c r="A38" s="242" t="s">
        <v>334</v>
      </c>
      <c r="B38" s="242"/>
      <c r="C38" s="69"/>
      <c r="D38" s="343">
        <v>7675218</v>
      </c>
      <c r="E38" s="343">
        <v>5760774</v>
      </c>
    </row>
    <row r="39" spans="1:5" ht="12.75">
      <c r="A39" s="243"/>
      <c r="B39" s="243"/>
      <c r="C39" s="69"/>
      <c r="D39" s="342"/>
      <c r="E39" s="342"/>
    </row>
    <row r="40" spans="1:5" ht="12.75">
      <c r="A40" s="242" t="s">
        <v>335</v>
      </c>
      <c r="B40" s="242"/>
      <c r="C40" s="69"/>
      <c r="D40" s="342"/>
      <c r="E40" s="342"/>
    </row>
    <row r="41" spans="1:5" ht="12.75">
      <c r="A41" s="243" t="s">
        <v>336</v>
      </c>
      <c r="B41" s="243"/>
      <c r="C41" s="69"/>
      <c r="D41" s="250">
        <v>-4272863</v>
      </c>
      <c r="E41" s="250">
        <v>-5415370</v>
      </c>
    </row>
    <row r="42" spans="1:5" ht="12.75">
      <c r="A42" s="243" t="s">
        <v>337</v>
      </c>
      <c r="B42" s="243"/>
      <c r="C42" s="69"/>
      <c r="D42" s="250">
        <v>0</v>
      </c>
      <c r="E42" s="250">
        <v>-13968</v>
      </c>
    </row>
    <row r="43" spans="1:5" ht="12.75">
      <c r="A43" s="243" t="s">
        <v>338</v>
      </c>
      <c r="B43" s="243"/>
      <c r="C43" s="69"/>
      <c r="D43" s="250">
        <v>729259</v>
      </c>
      <c r="E43" s="250">
        <v>33287</v>
      </c>
    </row>
    <row r="44" spans="1:5" ht="12.75">
      <c r="A44" s="359" t="s">
        <v>396</v>
      </c>
      <c r="B44" s="243"/>
      <c r="C44" s="69"/>
      <c r="D44" s="250">
        <v>0</v>
      </c>
      <c r="E44" s="250">
        <v>100000</v>
      </c>
    </row>
    <row r="45" spans="1:5" ht="13.5" thickBot="1">
      <c r="A45" s="243" t="s">
        <v>339</v>
      </c>
      <c r="B45" s="243"/>
      <c r="C45" s="69"/>
      <c r="D45" s="304">
        <v>0</v>
      </c>
      <c r="E45" s="304">
        <v>-900000</v>
      </c>
    </row>
    <row r="46" spans="1:5" ht="13.5" thickTop="1">
      <c r="A46" s="242" t="s">
        <v>340</v>
      </c>
      <c r="B46" s="242"/>
      <c r="C46" s="69"/>
      <c r="D46" s="302">
        <v>-3543604</v>
      </c>
      <c r="E46" s="302">
        <v>-6196051</v>
      </c>
    </row>
    <row r="47" spans="1:5" ht="12.75">
      <c r="A47" s="243"/>
      <c r="B47" s="243"/>
      <c r="C47" s="69"/>
      <c r="D47" s="250"/>
      <c r="E47" s="250"/>
    </row>
    <row r="48" spans="1:5" ht="12.75">
      <c r="A48" s="242" t="s">
        <v>341</v>
      </c>
      <c r="B48" s="242"/>
      <c r="C48" s="69"/>
      <c r="D48" s="250"/>
      <c r="E48" s="250"/>
    </row>
    <row r="49" spans="1:5" ht="12.75">
      <c r="A49" s="243" t="s">
        <v>342</v>
      </c>
      <c r="B49" s="243"/>
      <c r="C49" s="69"/>
      <c r="D49" s="250">
        <v>88528848</v>
      </c>
      <c r="E49" s="250">
        <v>75632102</v>
      </c>
    </row>
    <row r="50" spans="1:5" ht="12.75">
      <c r="A50" s="243" t="s">
        <v>343</v>
      </c>
      <c r="B50" s="243"/>
      <c r="C50" s="69"/>
      <c r="D50" s="250">
        <v>-91471805</v>
      </c>
      <c r="E50" s="250">
        <v>-77671396</v>
      </c>
    </row>
    <row r="51" spans="1:5" ht="12.75">
      <c r="A51" s="243" t="s">
        <v>344</v>
      </c>
      <c r="B51" s="243"/>
      <c r="C51" s="69"/>
      <c r="D51" s="250">
        <v>-845435</v>
      </c>
      <c r="E51" s="250">
        <v>-1000729</v>
      </c>
    </row>
    <row r="52" spans="1:5" ht="12.75">
      <c r="A52" s="243" t="s">
        <v>345</v>
      </c>
      <c r="B52" s="243"/>
      <c r="C52" s="69"/>
      <c r="D52" s="250">
        <v>-15860</v>
      </c>
      <c r="E52" s="250">
        <v>-15880</v>
      </c>
    </row>
    <row r="53" spans="1:5" ht="13.5" thickBot="1">
      <c r="A53" s="243" t="s">
        <v>364</v>
      </c>
      <c r="B53" s="243"/>
      <c r="C53" s="69"/>
      <c r="D53" s="304">
        <v>-33244</v>
      </c>
      <c r="E53" s="304">
        <v>-28131</v>
      </c>
    </row>
    <row r="54" spans="1:5" ht="13.5" thickTop="1">
      <c r="A54" s="242" t="s">
        <v>346</v>
      </c>
      <c r="B54" s="242"/>
      <c r="C54" s="69"/>
      <c r="D54" s="302">
        <v>-3837496</v>
      </c>
      <c r="E54" s="302">
        <v>-3084034</v>
      </c>
    </row>
    <row r="55" spans="1:5" ht="12.75">
      <c r="A55" s="243"/>
      <c r="B55" s="243"/>
      <c r="C55" s="69"/>
      <c r="D55" s="250"/>
      <c r="E55" s="250"/>
    </row>
    <row r="56" spans="1:5" ht="12.75">
      <c r="A56" s="242" t="s">
        <v>347</v>
      </c>
      <c r="B56" s="242"/>
      <c r="C56" s="69"/>
      <c r="D56" s="250">
        <v>294118</v>
      </c>
      <c r="E56" s="250">
        <v>-3519311</v>
      </c>
    </row>
    <row r="57" spans="1:5" ht="12.75">
      <c r="A57" s="243"/>
      <c r="B57" s="243"/>
      <c r="C57" s="69"/>
      <c r="D57" s="250"/>
      <c r="E57" s="250"/>
    </row>
    <row r="58" spans="1:5" ht="12.75">
      <c r="A58" s="242" t="s">
        <v>348</v>
      </c>
      <c r="B58" s="242"/>
      <c r="C58" s="69"/>
      <c r="D58" s="250">
        <v>4864335</v>
      </c>
      <c r="E58" s="250">
        <v>5960280</v>
      </c>
    </row>
    <row r="59" spans="1:5" ht="12.75">
      <c r="A59" s="243" t="s">
        <v>349</v>
      </c>
      <c r="B59" s="243"/>
      <c r="C59" s="69"/>
      <c r="D59" s="250">
        <v>-198</v>
      </c>
      <c r="E59" s="250">
        <v>-143</v>
      </c>
    </row>
    <row r="60" spans="1:5" ht="12.75">
      <c r="A60" s="242" t="s">
        <v>350</v>
      </c>
      <c r="B60" s="242"/>
      <c r="C60" s="69"/>
      <c r="D60" s="250">
        <v>5158119</v>
      </c>
      <c r="E60" s="250">
        <v>2440826</v>
      </c>
    </row>
    <row r="61" spans="1:5" ht="12.75">
      <c r="A61" s="182"/>
      <c r="B61" s="182"/>
      <c r="C61" s="182"/>
      <c r="D61" s="182"/>
      <c r="E61" s="182"/>
    </row>
    <row r="62" spans="1:5" ht="12.75" customHeight="1" hidden="1">
      <c r="A62" s="242" t="s">
        <v>350</v>
      </c>
      <c r="B62" s="242"/>
      <c r="C62" s="69"/>
      <c r="D62" s="250"/>
      <c r="E62" s="250">
        <v>2440826</v>
      </c>
    </row>
    <row r="63" spans="1:5" ht="12.75" hidden="1">
      <c r="A63" s="838"/>
      <c r="B63" s="839"/>
      <c r="C63" s="69"/>
      <c r="D63" s="201"/>
      <c r="E63" s="201"/>
    </row>
    <row r="64" spans="1:5" ht="12.75" hidden="1">
      <c r="A64" s="838"/>
      <c r="B64" s="839"/>
      <c r="C64" s="69"/>
      <c r="D64" s="200"/>
      <c r="E64" s="200"/>
    </row>
    <row r="65" spans="1:5" ht="12.75" hidden="1">
      <c r="A65" s="838"/>
      <c r="B65" s="839"/>
      <c r="C65" s="69"/>
      <c r="D65" s="201"/>
      <c r="E65" s="201"/>
    </row>
    <row r="66" spans="1:5" ht="12.75" hidden="1">
      <c r="A66" s="838"/>
      <c r="B66" s="839"/>
      <c r="C66" s="69"/>
      <c r="D66" s="201"/>
      <c r="E66" s="201"/>
    </row>
    <row r="67" spans="1:5" ht="12.75" hidden="1">
      <c r="A67" s="838"/>
      <c r="B67" s="839"/>
      <c r="C67" s="69"/>
      <c r="D67" s="201"/>
      <c r="E67" s="201"/>
    </row>
    <row r="68" spans="1:5" ht="12.75" hidden="1">
      <c r="A68" s="838"/>
      <c r="B68" s="839"/>
      <c r="C68" s="69"/>
      <c r="D68" s="201"/>
      <c r="E68" s="201"/>
    </row>
    <row r="69" spans="1:5" ht="12.75" hidden="1">
      <c r="A69" s="838"/>
      <c r="B69" s="839"/>
      <c r="C69" s="69"/>
      <c r="D69" s="201"/>
      <c r="E69" s="201"/>
    </row>
    <row r="70" spans="1:5" ht="12.75" hidden="1">
      <c r="A70" s="838"/>
      <c r="B70" s="839"/>
      <c r="C70" s="69"/>
      <c r="D70" s="200"/>
      <c r="E70" s="200"/>
    </row>
    <row r="71" spans="1:5" ht="12.75" hidden="1">
      <c r="A71" s="838"/>
      <c r="B71" s="839"/>
      <c r="C71" s="69"/>
      <c r="D71" s="201"/>
      <c r="E71" s="201"/>
    </row>
    <row r="72" spans="1:5" ht="12.75" hidden="1">
      <c r="A72" s="838"/>
      <c r="B72" s="839"/>
      <c r="C72" s="69"/>
      <c r="D72" s="201"/>
      <c r="E72" s="201"/>
    </row>
    <row r="73" spans="1:5" ht="12.75" hidden="1">
      <c r="A73" s="838"/>
      <c r="B73" s="839"/>
      <c r="C73" s="69"/>
      <c r="D73" s="200"/>
      <c r="E73" s="200"/>
    </row>
    <row r="74" spans="1:5" ht="12.75">
      <c r="A74" s="182"/>
      <c r="B74" s="182"/>
      <c r="C74" s="182"/>
      <c r="D74" s="182"/>
      <c r="E74" s="182"/>
    </row>
    <row r="75" spans="1:5" ht="12.75">
      <c r="A75" s="182"/>
      <c r="B75" s="182"/>
      <c r="C75" s="182"/>
      <c r="D75" s="182"/>
      <c r="E75" s="182"/>
    </row>
    <row r="76" spans="1:5" ht="12.75">
      <c r="A76" s="182"/>
      <c r="B76" s="182"/>
      <c r="C76" s="182"/>
      <c r="D76" s="182"/>
      <c r="E76" s="182"/>
    </row>
    <row r="77" spans="1:5" ht="12.75">
      <c r="A77" s="182"/>
      <c r="B77" s="182"/>
      <c r="C77" s="182"/>
      <c r="D77" s="182"/>
      <c r="E77" s="182"/>
    </row>
    <row r="78" spans="1:5" ht="12.75">
      <c r="A78" s="182"/>
      <c r="B78" s="182"/>
      <c r="C78" s="182"/>
      <c r="D78" s="182"/>
      <c r="E78" s="182"/>
    </row>
    <row r="79" spans="1:5" ht="12.75">
      <c r="A79" s="182"/>
      <c r="B79" s="182"/>
      <c r="C79" s="182"/>
      <c r="D79" s="182"/>
      <c r="E79" s="182"/>
    </row>
  </sheetData>
  <sheetProtection password="9F76" sheet="1" objects="1" scenarios="1" formatCells="0" formatColumns="0" formatRows="0" insertColumns="0" insertRows="0"/>
  <mergeCells count="24">
    <mergeCell ref="A73:B73"/>
    <mergeCell ref="A69:B69"/>
    <mergeCell ref="A70:B70"/>
    <mergeCell ref="A71:B71"/>
    <mergeCell ref="A72:B72"/>
    <mergeCell ref="A65:B65"/>
    <mergeCell ref="A66:B66"/>
    <mergeCell ref="A67:B67"/>
    <mergeCell ref="A68:B68"/>
    <mergeCell ref="A63:B63"/>
    <mergeCell ref="A64:B64"/>
    <mergeCell ref="A5:B5"/>
    <mergeCell ref="C5:E5"/>
    <mergeCell ref="A7:B8"/>
    <mergeCell ref="C7:C8"/>
    <mergeCell ref="D7:D8"/>
    <mergeCell ref="E7:E8"/>
    <mergeCell ref="A1:E1"/>
    <mergeCell ref="A3:B3"/>
    <mergeCell ref="C3:E3"/>
    <mergeCell ref="A4:B4"/>
    <mergeCell ref="C4:E4"/>
    <mergeCell ref="A2:B2"/>
    <mergeCell ref="C2:E2"/>
  </mergeCells>
  <printOptions/>
  <pageMargins left="0.75" right="0.75" top="1" bottom="1" header="0.5" footer="0.5"/>
  <pageSetup horizontalDpi="600" verticalDpi="600" orientation="landscape" paperSize="9"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sheetPr>
    <tabColor indexed="42"/>
  </sheetPr>
  <dimension ref="A2:B11"/>
  <sheetViews>
    <sheetView workbookViewId="0" topLeftCell="A1">
      <selection activeCell="A1" sqref="A1"/>
    </sheetView>
  </sheetViews>
  <sheetFormatPr defaultColWidth="9.140625" defaultRowHeight="12.75"/>
  <cols>
    <col min="1" max="1" width="41.8515625" style="0" bestFit="1" customWidth="1"/>
    <col min="2" max="2" width="76.00390625" style="0" bestFit="1" customWidth="1"/>
  </cols>
  <sheetData>
    <row r="2" spans="1:2" ht="16.5" thickBot="1">
      <c r="A2" s="840" t="s">
        <v>133</v>
      </c>
      <c r="B2" s="840"/>
    </row>
    <row r="3" spans="1:2" ht="13.5" thickBot="1">
      <c r="A3" s="46" t="s">
        <v>134</v>
      </c>
      <c r="B3" s="47" t="s">
        <v>135</v>
      </c>
    </row>
    <row r="4" spans="1:2" ht="15">
      <c r="A4" s="48" t="s">
        <v>136</v>
      </c>
      <c r="B4" s="49" t="str">
        <f>IF(Polročná_správa!B6=0,"Položka Informačná povinnosť za rok nie je vyplnená","Test vyhovel formálnej kontrole")</f>
        <v>Test vyhovel formálnej kontrole</v>
      </c>
    </row>
    <row r="5" spans="1:2" ht="15">
      <c r="A5" s="50" t="s">
        <v>193</v>
      </c>
      <c r="B5" s="51" t="str">
        <f>IF(Polročná_správa!E6=0,"Položka IČO nie je vyplnená","Test vyhovel formálnej kontrole")</f>
        <v>Test vyhovel formálnej kontrole</v>
      </c>
    </row>
    <row r="6" spans="1:2" ht="15">
      <c r="A6" s="52" t="s">
        <v>195</v>
      </c>
      <c r="B6" s="53" t="str">
        <f>IF(Polročná_správa!B12=0,"Položka Obchodné meno/názov nie je vyplnená","Test vyhovel formálnej kontrole")</f>
        <v>Test vyhovel formálnej kontrole</v>
      </c>
    </row>
    <row r="7" spans="1:2" ht="15">
      <c r="A7" s="54" t="s">
        <v>137</v>
      </c>
      <c r="B7" s="53" t="str">
        <f>IF(Polročná_správa!F38=0,"Položka Dátum zverejnenia ročnej správy nie je vyplnená","Test vyhovel formálnej kontrole")</f>
        <v>Test vyhovel formálnej kontrole</v>
      </c>
    </row>
    <row r="8" spans="1:2" ht="15">
      <c r="A8" s="48" t="s">
        <v>138</v>
      </c>
      <c r="B8" s="55" t="str">
        <f>IF(Polročná_správa!A76=0,"Položka Obchodné meno audítorskej spoločnosti... nie je vyplnená","Test vyhovel formálnej kontrole")</f>
        <v>Položka Obchodné meno audítorskej spoločnosti... nie je vyplnená</v>
      </c>
    </row>
    <row r="9" spans="1:2" ht="15">
      <c r="A9" s="50" t="s">
        <v>139</v>
      </c>
      <c r="B9" s="56" t="str">
        <f>IF(Polročná_správa!G82=0,"Položka Zostavuje konsolidovanú účtovnú závierku nie je vyplnená","Test vyhovel formálnej kontrole")</f>
        <v>Test vyhovel formálnej kontrole</v>
      </c>
    </row>
    <row r="10" spans="1:2" ht="15">
      <c r="A10" s="57" t="s">
        <v>140</v>
      </c>
      <c r="B10" s="56" t="str">
        <f>IF(Polročná_správa!D301=0,"Položka Vydané dlhopisy nie je vyplnená","Test vyhovel formálnej kontrole")</f>
        <v>Test vyhovel formálnej kontrole</v>
      </c>
    </row>
    <row r="11" spans="1:2" ht="15">
      <c r="A11" s="57" t="s">
        <v>45</v>
      </c>
      <c r="B11" s="56" t="str">
        <f>IF(Polročná_správa!A402=0,"Položka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1">
    <cfRule type="cellIs" priority="1" dxfId="0" operator="notEqual" stopIfTrue="1">
      <formula>"Test vyhovel formálnej kontrole"</formula>
    </cfRule>
  </conditionalFormatting>
  <conditionalFormatting sqref="B4">
    <cfRule type="cellIs" priority="2" dxfId="1" operator="equal" stopIfTrue="1">
      <formula>"Test vyhovel formálnej kontrole"</formula>
    </cfRule>
  </conditionalFormatting>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tabColor indexed="43"/>
  </sheetPr>
  <dimension ref="A1:AM31"/>
  <sheetViews>
    <sheetView showGridLines="0" workbookViewId="0" topLeftCell="A19">
      <selection activeCell="AU27" sqref="AU27"/>
    </sheetView>
  </sheetViews>
  <sheetFormatPr defaultColWidth="9.140625" defaultRowHeight="18" customHeight="1"/>
  <cols>
    <col min="1" max="16384" width="2.57421875" style="1" customWidth="1"/>
  </cols>
  <sheetData>
    <row r="1" spans="1:36" ht="15.75">
      <c r="A1" s="731" t="s">
        <v>219</v>
      </c>
      <c r="B1" s="731"/>
      <c r="C1" s="731"/>
      <c r="D1" s="731"/>
      <c r="E1" s="731"/>
      <c r="F1" s="731"/>
      <c r="G1" s="731"/>
      <c r="H1" s="731"/>
      <c r="I1" s="731"/>
      <c r="J1" s="731"/>
      <c r="K1" s="731"/>
      <c r="L1" s="731"/>
      <c r="M1" s="731"/>
      <c r="N1" s="731"/>
      <c r="O1" s="731"/>
      <c r="P1" s="731"/>
      <c r="Q1" s="731"/>
      <c r="R1" s="731"/>
      <c r="S1" s="731"/>
      <c r="T1" s="731"/>
      <c r="U1" s="732"/>
      <c r="V1" s="732"/>
      <c r="W1" s="732"/>
      <c r="X1" s="732"/>
      <c r="Y1" s="732"/>
      <c r="Z1" s="732"/>
      <c r="AA1" s="732"/>
      <c r="AB1" s="732"/>
      <c r="AC1" s="732"/>
      <c r="AD1" s="732"/>
      <c r="AE1" s="732"/>
      <c r="AF1" s="732"/>
      <c r="AG1" s="732"/>
      <c r="AH1" s="732"/>
      <c r="AI1" s="732"/>
      <c r="AJ1" s="732"/>
    </row>
    <row r="2" spans="8:14" ht="18" customHeight="1">
      <c r="H2" s="2"/>
      <c r="N2" s="3"/>
    </row>
    <row r="3" spans="1:36" ht="27" customHeight="1">
      <c r="A3" s="733" t="s">
        <v>198</v>
      </c>
      <c r="B3" s="732"/>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732"/>
      <c r="AJ3" s="732"/>
    </row>
    <row r="4" spans="1:39" ht="15.75" customHeight="1">
      <c r="A4" s="731" t="s">
        <v>199</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M4" s="4"/>
    </row>
    <row r="5" spans="7:33" ht="18" customHeight="1">
      <c r="G5" s="44" t="s">
        <v>176</v>
      </c>
      <c r="I5" s="728">
        <v>40724</v>
      </c>
      <c r="J5" s="729"/>
      <c r="K5" s="729"/>
      <c r="L5" s="729"/>
      <c r="M5" s="729"/>
      <c r="N5" s="729"/>
      <c r="O5" s="729"/>
      <c r="P5" s="729"/>
      <c r="Q5" s="729"/>
      <c r="R5" s="729"/>
      <c r="S5" s="729"/>
      <c r="T5" s="729"/>
      <c r="U5" s="729"/>
      <c r="V5" s="729"/>
      <c r="W5" s="729"/>
      <c r="X5" s="729"/>
      <c r="Y5" s="730"/>
      <c r="Z5" s="725" t="s">
        <v>209</v>
      </c>
      <c r="AA5" s="726"/>
      <c r="AB5" s="726"/>
      <c r="AC5" s="726"/>
      <c r="AD5" s="726"/>
      <c r="AE5" s="726"/>
      <c r="AF5" s="726"/>
      <c r="AG5" s="727"/>
    </row>
    <row r="6" spans="8:32" s="6" customFormat="1" ht="18" customHeight="1">
      <c r="H6" s="143"/>
      <c r="K6" s="142"/>
      <c r="L6" s="142"/>
      <c r="M6" s="142"/>
      <c r="R6" s="143"/>
      <c r="S6" s="142"/>
      <c r="U6" s="142"/>
      <c r="AD6" s="142"/>
      <c r="AE6" s="142"/>
      <c r="AF6" s="142"/>
    </row>
    <row r="7" ht="12.75"/>
    <row r="8" spans="1:33" ht="18" customHeight="1">
      <c r="A8" s="678" t="s">
        <v>187</v>
      </c>
      <c r="B8" s="679"/>
      <c r="C8" s="683" t="str">
        <f>IF(ISBLANK(Polročná_správa!E6),"  ",Polročná_správa!E6)</f>
        <v>36 005 622</v>
      </c>
      <c r="D8" s="684"/>
      <c r="E8" s="684"/>
      <c r="F8" s="684"/>
      <c r="G8" s="684"/>
      <c r="H8" s="684"/>
      <c r="I8" s="684"/>
      <c r="J8" s="684"/>
      <c r="K8" s="684"/>
      <c r="L8" s="684"/>
      <c r="M8" s="684"/>
      <c r="N8" s="684"/>
      <c r="O8" s="684"/>
      <c r="P8" s="684"/>
      <c r="Q8" s="684"/>
      <c r="R8" s="684"/>
      <c r="S8" s="684"/>
      <c r="T8" s="684"/>
      <c r="U8" s="684"/>
      <c r="V8" s="684"/>
      <c r="W8" s="684"/>
      <c r="X8" s="684"/>
      <c r="Y8" s="684"/>
      <c r="Z8" s="684"/>
      <c r="AA8" s="684"/>
      <c r="AB8" s="684"/>
      <c r="AC8" s="684"/>
      <c r="AD8" s="684"/>
      <c r="AE8" s="684"/>
      <c r="AF8" s="684"/>
      <c r="AG8" s="685"/>
    </row>
    <row r="9" spans="1:33" ht="7.5" customHeight="1">
      <c r="A9" s="5"/>
      <c r="B9" s="5"/>
      <c r="C9" s="5"/>
      <c r="D9" s="5"/>
      <c r="E9" s="5"/>
      <c r="F9" s="5"/>
      <c r="G9" s="5"/>
      <c r="H9" s="5"/>
      <c r="I9" s="5"/>
      <c r="J9" s="5"/>
      <c r="K9" s="5"/>
      <c r="L9" s="5"/>
      <c r="M9" s="5"/>
      <c r="N9" s="5"/>
      <c r="O9" s="5"/>
      <c r="P9" s="5"/>
      <c r="Q9" s="5"/>
      <c r="R9" s="5"/>
      <c r="S9" s="5"/>
      <c r="T9" s="5"/>
      <c r="U9" s="5"/>
      <c r="V9" s="5"/>
      <c r="W9" s="5"/>
      <c r="X9" s="5"/>
      <c r="Y9" s="5"/>
      <c r="Z9" s="7"/>
      <c r="AA9" s="5"/>
      <c r="AB9" s="5"/>
      <c r="AC9" s="5"/>
      <c r="AD9" s="5"/>
      <c r="AE9" s="5"/>
      <c r="AF9" s="5"/>
      <c r="AG9" s="5"/>
    </row>
    <row r="10" spans="1:33" ht="18" customHeight="1">
      <c r="A10" s="680" t="s">
        <v>40</v>
      </c>
      <c r="B10" s="689"/>
      <c r="C10" s="689"/>
      <c r="D10" s="689"/>
      <c r="E10" s="689"/>
      <c r="F10" s="689"/>
      <c r="G10" s="689"/>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90"/>
    </row>
    <row r="11" spans="1:33" ht="18" customHeight="1">
      <c r="A11" s="683" t="str">
        <f>IF(ISBLANK(Polročná_správa!B12),"  ",Polročná_správa!B12)</f>
        <v>Hornonitrianske bane Prievidza, a.s. v skratke HBP, a.s.</v>
      </c>
      <c r="B11" s="686"/>
      <c r="C11" s="686"/>
      <c r="D11" s="686"/>
      <c r="E11" s="686"/>
      <c r="F11" s="686"/>
      <c r="G11" s="686"/>
      <c r="H11" s="686"/>
      <c r="I11" s="686"/>
      <c r="J11" s="686"/>
      <c r="K11" s="686"/>
      <c r="L11" s="686"/>
      <c r="M11" s="686"/>
      <c r="N11" s="686"/>
      <c r="O11" s="687"/>
      <c r="P11" s="687"/>
      <c r="Q11" s="687"/>
      <c r="R11" s="687"/>
      <c r="S11" s="687"/>
      <c r="T11" s="687"/>
      <c r="U11" s="687"/>
      <c r="V11" s="687"/>
      <c r="W11" s="687"/>
      <c r="X11" s="687"/>
      <c r="Y11" s="687"/>
      <c r="Z11" s="687"/>
      <c r="AA11" s="687"/>
      <c r="AB11" s="687"/>
      <c r="AC11" s="687"/>
      <c r="AD11" s="687"/>
      <c r="AE11" s="687"/>
      <c r="AF11" s="687"/>
      <c r="AG11" s="688"/>
    </row>
    <row r="12" spans="1:33" ht="12" customHeight="1">
      <c r="A12" s="5"/>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5"/>
    </row>
    <row r="13" spans="1:33" ht="18" customHeight="1">
      <c r="A13" s="680" t="s">
        <v>41</v>
      </c>
      <c r="B13" s="681"/>
      <c r="C13" s="681"/>
      <c r="D13" s="681"/>
      <c r="E13" s="681"/>
      <c r="F13" s="681"/>
      <c r="G13" s="681"/>
      <c r="H13" s="681"/>
      <c r="I13" s="681"/>
      <c r="J13" s="681"/>
      <c r="K13" s="681"/>
      <c r="L13" s="681"/>
      <c r="M13" s="681"/>
      <c r="N13" s="681"/>
      <c r="O13" s="681"/>
      <c r="P13" s="681"/>
      <c r="Q13" s="681"/>
      <c r="R13" s="681"/>
      <c r="S13" s="681"/>
      <c r="T13" s="681"/>
      <c r="U13" s="681"/>
      <c r="V13" s="681"/>
      <c r="W13" s="681"/>
      <c r="X13" s="681"/>
      <c r="Y13" s="681"/>
      <c r="Z13" s="681"/>
      <c r="AA13" s="681"/>
      <c r="AB13" s="681"/>
      <c r="AC13" s="681"/>
      <c r="AD13" s="681"/>
      <c r="AE13" s="681"/>
      <c r="AF13" s="681"/>
      <c r="AG13" s="682"/>
    </row>
    <row r="14" spans="1:33" ht="18" customHeight="1">
      <c r="A14" s="683" t="str">
        <f>IF(ISBLANK(Polročná_správa!B10),"  ",Polročná_správa!B10)</f>
        <v>akciová spoločnosť</v>
      </c>
      <c r="B14" s="686"/>
      <c r="C14" s="686"/>
      <c r="D14" s="686"/>
      <c r="E14" s="686"/>
      <c r="F14" s="686"/>
      <c r="G14" s="686"/>
      <c r="H14" s="686"/>
      <c r="I14" s="686"/>
      <c r="J14" s="686"/>
      <c r="K14" s="686"/>
      <c r="L14" s="686"/>
      <c r="M14" s="686"/>
      <c r="N14" s="686"/>
      <c r="O14" s="687"/>
      <c r="P14" s="687"/>
      <c r="Q14" s="687"/>
      <c r="R14" s="687"/>
      <c r="S14" s="687"/>
      <c r="T14" s="687"/>
      <c r="U14" s="687"/>
      <c r="V14" s="687"/>
      <c r="W14" s="687"/>
      <c r="X14" s="687"/>
      <c r="Y14" s="687"/>
      <c r="Z14" s="687"/>
      <c r="AA14" s="687"/>
      <c r="AB14" s="687"/>
      <c r="AC14" s="687"/>
      <c r="AD14" s="687"/>
      <c r="AE14" s="687"/>
      <c r="AF14" s="687"/>
      <c r="AG14" s="688"/>
    </row>
    <row r="15" spans="1:33" ht="12.75" customHeight="1">
      <c r="A15" s="5"/>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5"/>
      <c r="AG15" s="5"/>
    </row>
    <row r="16" spans="1:33" ht="18" customHeight="1">
      <c r="A16" s="680" t="s">
        <v>39</v>
      </c>
      <c r="B16" s="681"/>
      <c r="C16" s="681"/>
      <c r="D16" s="681"/>
      <c r="E16" s="681"/>
      <c r="F16" s="681"/>
      <c r="G16" s="681"/>
      <c r="H16" s="681"/>
      <c r="I16" s="681"/>
      <c r="J16" s="681"/>
      <c r="K16" s="681"/>
      <c r="L16" s="681"/>
      <c r="M16" s="681"/>
      <c r="N16" s="681"/>
      <c r="O16" s="681"/>
      <c r="P16" s="681"/>
      <c r="Q16" s="681"/>
      <c r="R16" s="681"/>
      <c r="S16" s="681"/>
      <c r="T16" s="681"/>
      <c r="U16" s="681"/>
      <c r="V16" s="681"/>
      <c r="W16" s="681"/>
      <c r="X16" s="681"/>
      <c r="Y16" s="681"/>
      <c r="Z16" s="681"/>
      <c r="AA16" s="681"/>
      <c r="AB16" s="681"/>
      <c r="AC16" s="681"/>
      <c r="AD16" s="681"/>
      <c r="AE16" s="681"/>
      <c r="AF16" s="681"/>
      <c r="AG16" s="682"/>
    </row>
    <row r="17" spans="1:33" ht="18" customHeight="1">
      <c r="A17" s="683" t="str">
        <f>IF(ISBLANK(Polročná_správa!B15),"  ",Polročná_správa!B15)</f>
        <v>Matice slovenskej č. 10</v>
      </c>
      <c r="B17" s="687"/>
      <c r="C17" s="687"/>
      <c r="D17" s="687"/>
      <c r="E17" s="687"/>
      <c r="F17" s="687"/>
      <c r="G17" s="687"/>
      <c r="H17" s="687"/>
      <c r="I17" s="687"/>
      <c r="J17" s="687"/>
      <c r="K17" s="687"/>
      <c r="L17" s="687"/>
      <c r="M17" s="687"/>
      <c r="N17" s="687"/>
      <c r="O17" s="687"/>
      <c r="P17" s="687"/>
      <c r="Q17" s="687"/>
      <c r="R17" s="687"/>
      <c r="S17" s="687"/>
      <c r="T17" s="687"/>
      <c r="U17" s="687"/>
      <c r="V17" s="687"/>
      <c r="W17" s="687"/>
      <c r="X17" s="687"/>
      <c r="Y17" s="687"/>
      <c r="Z17" s="687"/>
      <c r="AA17" s="687"/>
      <c r="AB17" s="687"/>
      <c r="AC17" s="687"/>
      <c r="AD17" s="687"/>
      <c r="AE17" s="687"/>
      <c r="AF17" s="687"/>
      <c r="AG17" s="688"/>
    </row>
    <row r="18" spans="1:33" ht="8.25" customHeight="1">
      <c r="A18" s="5"/>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5"/>
      <c r="AG18" s="5"/>
    </row>
    <row r="19" spans="1:33" ht="18" customHeight="1">
      <c r="A19" s="722" t="s">
        <v>201</v>
      </c>
      <c r="B19" s="724"/>
      <c r="C19" s="723"/>
      <c r="D19" s="723"/>
      <c r="E19" s="723"/>
      <c r="F19" s="723"/>
      <c r="G19" s="702"/>
      <c r="I19" s="722" t="s">
        <v>202</v>
      </c>
      <c r="J19" s="723"/>
      <c r="K19" s="723"/>
      <c r="L19" s="723"/>
      <c r="M19" s="723"/>
      <c r="N19" s="723"/>
      <c r="O19" s="723"/>
      <c r="P19" s="723"/>
      <c r="Q19" s="723"/>
      <c r="R19" s="723"/>
      <c r="S19" s="723"/>
      <c r="T19" s="723"/>
      <c r="U19" s="723"/>
      <c r="V19" s="723"/>
      <c r="W19" s="723"/>
      <c r="X19" s="723"/>
      <c r="Y19" s="723"/>
      <c r="Z19" s="723"/>
      <c r="AA19" s="723"/>
      <c r="AB19" s="723"/>
      <c r="AC19" s="723"/>
      <c r="AD19" s="723"/>
      <c r="AE19" s="723"/>
      <c r="AF19" s="723"/>
      <c r="AG19" s="8"/>
    </row>
    <row r="20" spans="1:33" ht="18" customHeight="1">
      <c r="A20" s="683" t="str">
        <f>IF(ISBLANK(Polročná_správa!B16),"  ",Polročná_správa!B16)</f>
        <v>971 01 </v>
      </c>
      <c r="B20" s="691"/>
      <c r="C20" s="691"/>
      <c r="D20" s="691"/>
      <c r="E20" s="691"/>
      <c r="F20" s="691"/>
      <c r="G20" s="692"/>
      <c r="H20" s="5"/>
      <c r="I20" s="683" t="str">
        <f>IF(ISBLANK(Polročná_správa!B17),"  ",Polročná_správa!B17)</f>
        <v> Prievidza</v>
      </c>
      <c r="J20" s="687"/>
      <c r="K20" s="687"/>
      <c r="L20" s="687"/>
      <c r="M20" s="687"/>
      <c r="N20" s="687"/>
      <c r="O20" s="687"/>
      <c r="P20" s="687"/>
      <c r="Q20" s="687"/>
      <c r="R20" s="687"/>
      <c r="S20" s="687"/>
      <c r="T20" s="687"/>
      <c r="U20" s="687"/>
      <c r="V20" s="687"/>
      <c r="W20" s="687"/>
      <c r="X20" s="687"/>
      <c r="Y20" s="687"/>
      <c r="Z20" s="687"/>
      <c r="AA20" s="687"/>
      <c r="AB20" s="687"/>
      <c r="AC20" s="687"/>
      <c r="AD20" s="687"/>
      <c r="AE20" s="687"/>
      <c r="AF20" s="687"/>
      <c r="AG20" s="688"/>
    </row>
    <row r="21" spans="1:33" ht="11.25" customHeight="1">
      <c r="A21" s="5"/>
      <c r="B21" s="5"/>
      <c r="C21" s="5"/>
      <c r="D21" s="5"/>
      <c r="E21" s="5"/>
      <c r="F21" s="5"/>
      <c r="G21" s="5"/>
      <c r="H21" s="5"/>
      <c r="I21" s="5"/>
      <c r="J21" s="9"/>
      <c r="K21" s="9"/>
      <c r="L21" s="9"/>
      <c r="M21" s="9"/>
      <c r="N21" s="9"/>
      <c r="O21" s="9"/>
      <c r="P21" s="9"/>
      <c r="Q21" s="9"/>
      <c r="R21" s="9"/>
      <c r="S21" s="9"/>
      <c r="T21" s="9"/>
      <c r="U21" s="9"/>
      <c r="V21" s="9"/>
      <c r="W21" s="9"/>
      <c r="X21" s="9"/>
      <c r="Y21" s="9"/>
      <c r="Z21" s="9"/>
      <c r="AA21" s="9"/>
      <c r="AB21" s="9"/>
      <c r="AC21" s="9"/>
      <c r="AD21" s="9"/>
      <c r="AE21" s="9"/>
      <c r="AF21" s="9"/>
      <c r="AG21" s="5"/>
    </row>
    <row r="22" spans="1:33" ht="18" customHeight="1">
      <c r="A22" s="700" t="s">
        <v>177</v>
      </c>
      <c r="B22" s="723"/>
      <c r="C22" s="723"/>
      <c r="D22" s="723"/>
      <c r="E22" s="723"/>
      <c r="F22" s="723"/>
      <c r="G22" s="723"/>
      <c r="H22" s="702"/>
      <c r="K22" s="700" t="s">
        <v>178</v>
      </c>
      <c r="L22" s="723"/>
      <c r="M22" s="723"/>
      <c r="N22" s="723"/>
      <c r="O22" s="723"/>
      <c r="P22" s="723"/>
      <c r="Q22" s="723"/>
      <c r="R22" s="723"/>
      <c r="S22" s="723"/>
      <c r="T22" s="723"/>
      <c r="U22" s="702"/>
      <c r="V22" s="5"/>
      <c r="W22" s="700" t="s">
        <v>179</v>
      </c>
      <c r="X22" s="701"/>
      <c r="Y22" s="701"/>
      <c r="Z22" s="701"/>
      <c r="AA22" s="701"/>
      <c r="AB22" s="701"/>
      <c r="AC22" s="701"/>
      <c r="AD22" s="701"/>
      <c r="AE22" s="701"/>
      <c r="AF22" s="701"/>
      <c r="AG22" s="702"/>
    </row>
    <row r="23" spans="1:33" ht="18" customHeight="1">
      <c r="A23" s="683" t="str">
        <f>IF(ISBLANK(Polročná_správa!C21),"  ",Polročná_správa!C21)</f>
        <v>046</v>
      </c>
      <c r="B23" s="691"/>
      <c r="C23" s="691"/>
      <c r="D23" s="691"/>
      <c r="E23" s="691"/>
      <c r="F23" s="691"/>
      <c r="G23" s="691"/>
      <c r="H23" s="692"/>
      <c r="I23" s="5"/>
      <c r="J23" s="5"/>
      <c r="K23" s="683" t="str">
        <f>IF(ISBLANK(Polročná_správa!F21),"  ",Polročná_správa!F21)</f>
        <v>542 50 01</v>
      </c>
      <c r="L23" s="687"/>
      <c r="M23" s="687"/>
      <c r="N23" s="687"/>
      <c r="O23" s="687"/>
      <c r="P23" s="687"/>
      <c r="Q23" s="687"/>
      <c r="R23" s="687"/>
      <c r="S23" s="687"/>
      <c r="T23" s="687"/>
      <c r="U23" s="688"/>
      <c r="V23" s="5"/>
      <c r="W23" s="683" t="str">
        <f>IF(ISBLANK(Polročná_správa!F23),"  ",Polročná_správa!F23)</f>
        <v>541 21 06</v>
      </c>
      <c r="X23" s="687"/>
      <c r="Y23" s="687"/>
      <c r="Z23" s="687"/>
      <c r="AA23" s="687"/>
      <c r="AB23" s="687"/>
      <c r="AC23" s="687"/>
      <c r="AD23" s="687"/>
      <c r="AE23" s="687"/>
      <c r="AF23" s="687"/>
      <c r="AG23" s="688"/>
    </row>
    <row r="24" spans="1:33" ht="18" customHeight="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row>
    <row r="25" spans="1:33" ht="18" customHeight="1">
      <c r="A25" s="707" t="s">
        <v>180</v>
      </c>
      <c r="B25" s="708"/>
      <c r="C25" s="708"/>
      <c r="D25" s="10"/>
      <c r="E25" s="709" t="str">
        <f>IF(ISBLANK(Polročná_správa!B25),"  ",Polročná_správa!B25)</f>
        <v>robertasova@hbp.sk</v>
      </c>
      <c r="F25" s="710"/>
      <c r="G25" s="710"/>
      <c r="H25" s="710"/>
      <c r="I25" s="710"/>
      <c r="J25" s="710"/>
      <c r="K25" s="710"/>
      <c r="L25" s="710"/>
      <c r="M25" s="710"/>
      <c r="N25" s="710"/>
      <c r="O25" s="710"/>
      <c r="P25" s="710"/>
      <c r="Q25" s="710"/>
      <c r="R25" s="710"/>
      <c r="S25" s="710"/>
      <c r="T25" s="710"/>
      <c r="U25" s="710"/>
      <c r="V25" s="710"/>
      <c r="W25" s="710"/>
      <c r="X25" s="710"/>
      <c r="Y25" s="710"/>
      <c r="Z25" s="710"/>
      <c r="AA25" s="710"/>
      <c r="AB25" s="710"/>
      <c r="AC25" s="710"/>
      <c r="AD25" s="710"/>
      <c r="AE25" s="710"/>
      <c r="AF25" s="710"/>
      <c r="AG25" s="711"/>
    </row>
    <row r="26" ht="12.75" customHeight="1"/>
    <row r="27" spans="1:33" s="11" customFormat="1" ht="51.75" customHeight="1">
      <c r="A27" s="721" t="s">
        <v>203</v>
      </c>
      <c r="B27" s="721"/>
      <c r="C27" s="721"/>
      <c r="D27" s="721"/>
      <c r="E27" s="721"/>
      <c r="F27" s="721"/>
      <c r="G27" s="721"/>
      <c r="H27" s="703" t="s">
        <v>38</v>
      </c>
      <c r="I27" s="704"/>
      <c r="J27" s="704"/>
      <c r="K27" s="704"/>
      <c r="L27" s="704"/>
      <c r="M27" s="704"/>
      <c r="N27" s="704"/>
      <c r="O27" s="704"/>
      <c r="P27" s="705"/>
      <c r="Q27" s="697" t="s">
        <v>206</v>
      </c>
      <c r="R27" s="698"/>
      <c r="S27" s="698"/>
      <c r="T27" s="698"/>
      <c r="U27" s="698"/>
      <c r="V27" s="698"/>
      <c r="W27" s="698"/>
      <c r="X27" s="698"/>
      <c r="Y27" s="706"/>
      <c r="Z27" s="697" t="s">
        <v>205</v>
      </c>
      <c r="AA27" s="698"/>
      <c r="AB27" s="698"/>
      <c r="AC27" s="698"/>
      <c r="AD27" s="698"/>
      <c r="AE27" s="698"/>
      <c r="AF27" s="698"/>
      <c r="AG27" s="699"/>
    </row>
    <row r="28" spans="1:33" s="11" customFormat="1" ht="25.5" customHeight="1">
      <c r="A28" s="694" t="s">
        <v>403</v>
      </c>
      <c r="B28" s="695"/>
      <c r="C28" s="695"/>
      <c r="D28" s="695"/>
      <c r="E28" s="695"/>
      <c r="F28" s="695"/>
      <c r="G28" s="696"/>
      <c r="H28" s="712" t="s">
        <v>250</v>
      </c>
      <c r="I28" s="713"/>
      <c r="J28" s="713"/>
      <c r="K28" s="713"/>
      <c r="L28" s="713"/>
      <c r="M28" s="713"/>
      <c r="N28" s="713"/>
      <c r="O28" s="713"/>
      <c r="P28" s="714"/>
      <c r="Q28" s="712" t="s">
        <v>248</v>
      </c>
      <c r="R28" s="713"/>
      <c r="S28" s="713"/>
      <c r="T28" s="713"/>
      <c r="U28" s="713"/>
      <c r="V28" s="713"/>
      <c r="W28" s="713"/>
      <c r="X28" s="713"/>
      <c r="Y28" s="714"/>
      <c r="Z28" s="712" t="s">
        <v>249</v>
      </c>
      <c r="AA28" s="713"/>
      <c r="AB28" s="713"/>
      <c r="AC28" s="713"/>
      <c r="AD28" s="713"/>
      <c r="AE28" s="713"/>
      <c r="AF28" s="713"/>
      <c r="AG28" s="714"/>
    </row>
    <row r="29" spans="1:33" s="11" customFormat="1" ht="35.25" customHeight="1">
      <c r="A29" s="693" t="s">
        <v>204</v>
      </c>
      <c r="B29" s="693"/>
      <c r="C29" s="693"/>
      <c r="D29" s="693"/>
      <c r="E29" s="693"/>
      <c r="F29" s="693"/>
      <c r="G29" s="693"/>
      <c r="H29" s="715"/>
      <c r="I29" s="716"/>
      <c r="J29" s="716"/>
      <c r="K29" s="716"/>
      <c r="L29" s="716"/>
      <c r="M29" s="716"/>
      <c r="N29" s="716"/>
      <c r="O29" s="716"/>
      <c r="P29" s="717"/>
      <c r="Q29" s="715"/>
      <c r="R29" s="716"/>
      <c r="S29" s="716"/>
      <c r="T29" s="716"/>
      <c r="U29" s="716"/>
      <c r="V29" s="716"/>
      <c r="W29" s="716"/>
      <c r="X29" s="716"/>
      <c r="Y29" s="717"/>
      <c r="Z29" s="715"/>
      <c r="AA29" s="716"/>
      <c r="AB29" s="716"/>
      <c r="AC29" s="716"/>
      <c r="AD29" s="716"/>
      <c r="AE29" s="716"/>
      <c r="AF29" s="716"/>
      <c r="AG29" s="717"/>
    </row>
    <row r="30" spans="1:33" s="11" customFormat="1" ht="25.5" customHeight="1">
      <c r="A30" s="694" t="s">
        <v>404</v>
      </c>
      <c r="B30" s="695"/>
      <c r="C30" s="695"/>
      <c r="D30" s="695"/>
      <c r="E30" s="695"/>
      <c r="F30" s="695"/>
      <c r="G30" s="696"/>
      <c r="H30" s="718"/>
      <c r="I30" s="719"/>
      <c r="J30" s="719"/>
      <c r="K30" s="719"/>
      <c r="L30" s="719"/>
      <c r="M30" s="719"/>
      <c r="N30" s="719"/>
      <c r="O30" s="719"/>
      <c r="P30" s="720"/>
      <c r="Q30" s="718"/>
      <c r="R30" s="719"/>
      <c r="S30" s="719"/>
      <c r="T30" s="719"/>
      <c r="U30" s="719"/>
      <c r="V30" s="719"/>
      <c r="W30" s="719"/>
      <c r="X30" s="719"/>
      <c r="Y30" s="720"/>
      <c r="Z30" s="718"/>
      <c r="AA30" s="719"/>
      <c r="AB30" s="719"/>
      <c r="AC30" s="719"/>
      <c r="AD30" s="719"/>
      <c r="AE30" s="719"/>
      <c r="AF30" s="719"/>
      <c r="AG30" s="720"/>
    </row>
    <row r="31" ht="18" customHeight="1">
      <c r="H31" s="12"/>
    </row>
  </sheetData>
  <sheetProtection password="9F76" sheet="1" objects="1" scenarios="1" formatCells="0" formatColumns="0" formatRows="0" insertColumns="0" insertRows="0"/>
  <mergeCells count="35">
    <mergeCell ref="Z5:AG5"/>
    <mergeCell ref="I5:Y5"/>
    <mergeCell ref="A1:AJ1"/>
    <mergeCell ref="A3:AJ3"/>
    <mergeCell ref="A4:AJ4"/>
    <mergeCell ref="I19:AF19"/>
    <mergeCell ref="A22:H22"/>
    <mergeCell ref="A23:H23"/>
    <mergeCell ref="A19:G19"/>
    <mergeCell ref="K22:U22"/>
    <mergeCell ref="Q27:Y27"/>
    <mergeCell ref="A25:C25"/>
    <mergeCell ref="E25:AG25"/>
    <mergeCell ref="H28:P30"/>
    <mergeCell ref="Q28:Y30"/>
    <mergeCell ref="Z28:AG30"/>
    <mergeCell ref="A30:G30"/>
    <mergeCell ref="A27:G27"/>
    <mergeCell ref="A17:AG17"/>
    <mergeCell ref="A20:G20"/>
    <mergeCell ref="I20:AG20"/>
    <mergeCell ref="A29:G29"/>
    <mergeCell ref="A28:G28"/>
    <mergeCell ref="Z27:AG27"/>
    <mergeCell ref="W22:AG22"/>
    <mergeCell ref="K23:U23"/>
    <mergeCell ref="W23:AG23"/>
    <mergeCell ref="H27:P27"/>
    <mergeCell ref="A8:B8"/>
    <mergeCell ref="A13:AG13"/>
    <mergeCell ref="A16:AG16"/>
    <mergeCell ref="C8:AG8"/>
    <mergeCell ref="A14:AG14"/>
    <mergeCell ref="A11:AG11"/>
    <mergeCell ref="A10:AG10"/>
  </mergeCells>
  <dataValidations count="4">
    <dataValidation type="date" allowBlank="1" showInputMessage="1" showErrorMessage="1" prompt="Formát d.m.rrrr" errorTitle="Zadání" error="Zadejte datum ve formátu d.m.rrrr !!!" sqref="B24 D9 F12:F13 F9 D15:D16 D12:D13 B37">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25:B35">
      <formula1>760</formula1>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7">
      <formula1>1900</formula1>
      <formula2>2100</formula2>
    </dataValidation>
  </dataValidations>
  <printOptions/>
  <pageMargins left="0.7874015748031497" right="0.1968503937007874" top="0.984251968503937" bottom="0.984251968503937" header="0.5118110236220472" footer="0.5118110236220472"/>
  <pageSetup horizontalDpi="600" verticalDpi="600" orientation="portrait" paperSize="9"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tabColor indexed="43"/>
  </sheetPr>
  <dimension ref="A1:L674"/>
  <sheetViews>
    <sheetView workbookViewId="0" topLeftCell="A34">
      <selection activeCell="C50" sqref="C50"/>
    </sheetView>
  </sheetViews>
  <sheetFormatPr defaultColWidth="9.140625" defaultRowHeight="12.75"/>
  <cols>
    <col min="1" max="1" width="47.00390625" style="29" customWidth="1"/>
    <col min="2" max="2" width="47.140625" style="35" hidden="1" customWidth="1"/>
    <col min="3" max="3" width="4.7109375" style="33" customWidth="1"/>
    <col min="4" max="4" width="17.8515625" style="29" customWidth="1"/>
    <col min="5" max="5" width="17.28125" style="29" customWidth="1"/>
    <col min="6" max="12" width="9.140625" style="98" customWidth="1"/>
    <col min="13" max="16384" width="9.140625" style="29" customWidth="1"/>
  </cols>
  <sheetData>
    <row r="1" spans="1:12" s="28" customFormat="1" ht="12" thickBot="1">
      <c r="A1" s="741" t="s">
        <v>104</v>
      </c>
      <c r="B1" s="741"/>
      <c r="C1" s="741"/>
      <c r="D1" s="741"/>
      <c r="E1" s="741"/>
      <c r="F1" s="97"/>
      <c r="G1" s="97"/>
      <c r="H1" s="97"/>
      <c r="I1" s="97"/>
      <c r="J1" s="97"/>
      <c r="K1" s="97"/>
      <c r="L1" s="97"/>
    </row>
    <row r="2" spans="1:6" s="28" customFormat="1" ht="15.75">
      <c r="A2" s="742" t="s">
        <v>171</v>
      </c>
      <c r="B2" s="743"/>
      <c r="C2" s="735" t="s">
        <v>6</v>
      </c>
      <c r="D2" s="736"/>
      <c r="E2" s="672"/>
      <c r="F2" s="179"/>
    </row>
    <row r="3" spans="1:12" ht="15.75">
      <c r="A3" s="742" t="s">
        <v>170</v>
      </c>
      <c r="B3" s="743"/>
      <c r="C3" s="744" t="s">
        <v>246</v>
      </c>
      <c r="D3" s="745"/>
      <c r="E3" s="746"/>
      <c r="F3" s="179"/>
      <c r="G3" s="29"/>
      <c r="H3" s="29"/>
      <c r="I3" s="29"/>
      <c r="J3" s="29"/>
      <c r="K3" s="29"/>
      <c r="L3" s="29"/>
    </row>
    <row r="4" spans="1:5" ht="15.75">
      <c r="A4" s="742" t="s">
        <v>227</v>
      </c>
      <c r="B4" s="743"/>
      <c r="C4" s="752" t="str">
        <f>IF(ISBLANK(Polročná_správa!B12),"  ",Polročná_správa!B12)</f>
        <v>Hornonitrianske bane Prievidza, a.s. v skratke HBP, a.s.</v>
      </c>
      <c r="D4" s="753"/>
      <c r="E4" s="754"/>
    </row>
    <row r="5" spans="1:5" ht="15.75">
      <c r="A5" s="742" t="s">
        <v>187</v>
      </c>
      <c r="B5" s="755"/>
      <c r="C5" s="752" t="str">
        <f>IF(ISBLANK(Polročná_správa!E6),"  ",Polročná_správa!E6)</f>
        <v>36 005 622</v>
      </c>
      <c r="D5" s="756"/>
      <c r="E5" s="757"/>
    </row>
    <row r="6" spans="1:5" ht="11.25" customHeight="1">
      <c r="A6" s="30"/>
      <c r="B6" s="31"/>
      <c r="C6" s="32"/>
      <c r="D6" s="30"/>
      <c r="E6" s="30"/>
    </row>
    <row r="7" spans="1:5" ht="9.75" customHeight="1">
      <c r="A7" s="748" t="s">
        <v>222</v>
      </c>
      <c r="B7" s="749"/>
      <c r="C7" s="747" t="s">
        <v>43</v>
      </c>
      <c r="D7" s="739" t="s">
        <v>224</v>
      </c>
      <c r="E7" s="739" t="s">
        <v>223</v>
      </c>
    </row>
    <row r="8" spans="1:5" ht="44.25" customHeight="1">
      <c r="A8" s="750"/>
      <c r="B8" s="751"/>
      <c r="C8" s="747"/>
      <c r="D8" s="740"/>
      <c r="E8" s="740" t="s">
        <v>168</v>
      </c>
    </row>
    <row r="9" spans="1:5" ht="12.75">
      <c r="A9" s="288" t="s">
        <v>269</v>
      </c>
      <c r="B9" s="289" t="s">
        <v>269</v>
      </c>
      <c r="C9" s="290"/>
      <c r="D9" s="291"/>
      <c r="E9" s="291"/>
    </row>
    <row r="10" spans="1:5" ht="12.75">
      <c r="A10" s="288" t="s">
        <v>270</v>
      </c>
      <c r="B10" s="289" t="s">
        <v>270</v>
      </c>
      <c r="C10" s="290"/>
      <c r="D10" s="219"/>
      <c r="E10" s="219"/>
    </row>
    <row r="11" spans="1:5" ht="12.75">
      <c r="A11" s="292" t="s">
        <v>271</v>
      </c>
      <c r="B11" s="293" t="s">
        <v>271</v>
      </c>
      <c r="C11" s="290">
        <v>3</v>
      </c>
      <c r="D11" s="294">
        <v>83063425</v>
      </c>
      <c r="E11" s="294">
        <v>88608771</v>
      </c>
    </row>
    <row r="12" spans="1:5" ht="12.75">
      <c r="A12" s="292" t="s">
        <v>272</v>
      </c>
      <c r="B12" s="293" t="s">
        <v>272</v>
      </c>
      <c r="C12" s="290">
        <v>4</v>
      </c>
      <c r="D12" s="294">
        <v>5687504</v>
      </c>
      <c r="E12" s="294">
        <v>6023327</v>
      </c>
    </row>
    <row r="13" spans="1:5" ht="12.75">
      <c r="A13" s="292" t="s">
        <v>273</v>
      </c>
      <c r="B13" s="293" t="s">
        <v>273</v>
      </c>
      <c r="C13" s="290">
        <v>5</v>
      </c>
      <c r="D13" s="294">
        <v>7683690</v>
      </c>
      <c r="E13" s="294">
        <v>3838581</v>
      </c>
    </row>
    <row r="14" spans="1:5" ht="12.75">
      <c r="A14" s="292" t="s">
        <v>275</v>
      </c>
      <c r="B14" s="293" t="s">
        <v>275</v>
      </c>
      <c r="C14" s="290">
        <v>6</v>
      </c>
      <c r="D14" s="294">
        <v>471233</v>
      </c>
      <c r="E14" s="294">
        <v>471233</v>
      </c>
    </row>
    <row r="15" spans="1:5" ht="13.5" thickBot="1">
      <c r="A15" s="292" t="s">
        <v>276</v>
      </c>
      <c r="B15" s="293" t="s">
        <v>276</v>
      </c>
      <c r="C15" s="290">
        <v>7</v>
      </c>
      <c r="D15" s="297">
        <v>30197</v>
      </c>
      <c r="E15" s="297">
        <v>30197</v>
      </c>
    </row>
    <row r="16" spans="1:9" ht="13.5" thickTop="1">
      <c r="A16" s="288" t="s">
        <v>379</v>
      </c>
      <c r="B16" s="102"/>
      <c r="C16" s="100"/>
      <c r="D16" s="296">
        <v>96936049</v>
      </c>
      <c r="E16" s="296">
        <v>98972109</v>
      </c>
      <c r="H16" s="354"/>
      <c r="I16" s="354"/>
    </row>
    <row r="17" spans="1:5" ht="12.75">
      <c r="A17" s="292"/>
      <c r="B17" s="293"/>
      <c r="C17" s="290"/>
      <c r="D17" s="296"/>
      <c r="E17" s="296"/>
    </row>
    <row r="18" spans="1:5" ht="12.75">
      <c r="A18" s="288" t="s">
        <v>277</v>
      </c>
      <c r="B18" s="289" t="s">
        <v>277</v>
      </c>
      <c r="C18" s="290"/>
      <c r="D18" s="294"/>
      <c r="E18" s="294"/>
    </row>
    <row r="19" spans="1:5" ht="12.75">
      <c r="A19" s="292" t="s">
        <v>278</v>
      </c>
      <c r="B19" s="293" t="s">
        <v>278</v>
      </c>
      <c r="C19" s="290">
        <v>8</v>
      </c>
      <c r="D19" s="294">
        <v>2789856</v>
      </c>
      <c r="E19" s="294">
        <v>8095847</v>
      </c>
    </row>
    <row r="20" spans="1:5" ht="12.75">
      <c r="A20" s="292" t="s">
        <v>279</v>
      </c>
      <c r="B20" s="293" t="s">
        <v>279</v>
      </c>
      <c r="C20" s="290">
        <v>9</v>
      </c>
      <c r="D20" s="294">
        <v>21191416</v>
      </c>
      <c r="E20" s="294">
        <v>17579957</v>
      </c>
    </row>
    <row r="21" spans="1:5" ht="12.75">
      <c r="A21" s="292" t="s">
        <v>280</v>
      </c>
      <c r="B21" s="293" t="s">
        <v>280</v>
      </c>
      <c r="C21" s="290"/>
      <c r="D21" s="294">
        <v>549</v>
      </c>
      <c r="E21" s="294">
        <v>872</v>
      </c>
    </row>
    <row r="22" spans="1:5" ht="12.75">
      <c r="A22" s="292" t="s">
        <v>281</v>
      </c>
      <c r="B22" s="293" t="s">
        <v>281</v>
      </c>
      <c r="C22" s="290"/>
      <c r="D22" s="294">
        <v>4540466</v>
      </c>
      <c r="E22" s="294">
        <v>4260130</v>
      </c>
    </row>
    <row r="23" spans="1:5" ht="13.5" thickBot="1">
      <c r="A23" s="292" t="s">
        <v>282</v>
      </c>
      <c r="B23" s="293" t="s">
        <v>282</v>
      </c>
      <c r="C23" s="290">
        <v>10</v>
      </c>
      <c r="D23" s="297">
        <v>241055</v>
      </c>
      <c r="E23" s="297">
        <v>240000</v>
      </c>
    </row>
    <row r="24" spans="1:8" ht="14.25" thickBot="1" thickTop="1">
      <c r="A24" s="288" t="s">
        <v>380</v>
      </c>
      <c r="B24" s="293"/>
      <c r="C24" s="290"/>
      <c r="D24" s="300">
        <v>28763342</v>
      </c>
      <c r="E24" s="300">
        <v>30176806</v>
      </c>
      <c r="G24" s="354"/>
      <c r="H24" s="354"/>
    </row>
    <row r="25" spans="1:8" ht="13.5" thickTop="1">
      <c r="A25" s="288" t="s">
        <v>283</v>
      </c>
      <c r="B25" s="289" t="s">
        <v>283</v>
      </c>
      <c r="C25" s="290"/>
      <c r="D25" s="296">
        <v>125699391</v>
      </c>
      <c r="E25" s="296">
        <v>129148915</v>
      </c>
      <c r="G25" s="354"/>
      <c r="H25" s="354"/>
    </row>
    <row r="26" spans="1:5" ht="12.75">
      <c r="A26" s="292"/>
      <c r="B26" s="293"/>
      <c r="C26" s="290"/>
      <c r="D26" s="294"/>
      <c r="E26" s="294"/>
    </row>
    <row r="27" spans="1:5" ht="12.75">
      <c r="A27" s="292"/>
      <c r="B27" s="293"/>
      <c r="C27" s="290"/>
      <c r="D27" s="294"/>
      <c r="E27" s="294"/>
    </row>
    <row r="28" spans="1:5" ht="12.75">
      <c r="A28" s="288" t="s">
        <v>284</v>
      </c>
      <c r="B28" s="289" t="s">
        <v>284</v>
      </c>
      <c r="C28" s="290"/>
      <c r="D28" s="294"/>
      <c r="E28" s="294"/>
    </row>
    <row r="29" spans="1:5" ht="12.75">
      <c r="A29" s="288" t="s">
        <v>285</v>
      </c>
      <c r="B29" s="289" t="s">
        <v>285</v>
      </c>
      <c r="C29" s="290"/>
      <c r="D29" s="294"/>
      <c r="E29" s="294"/>
    </row>
    <row r="30" spans="1:5" ht="12.75">
      <c r="A30" s="292" t="s">
        <v>286</v>
      </c>
      <c r="B30" s="293" t="s">
        <v>286</v>
      </c>
      <c r="C30" s="290">
        <v>11</v>
      </c>
      <c r="D30" s="294">
        <v>99651880</v>
      </c>
      <c r="E30" s="294">
        <v>99651880</v>
      </c>
    </row>
    <row r="31" spans="1:5" ht="12.75">
      <c r="A31" s="292" t="s">
        <v>287</v>
      </c>
      <c r="B31" s="293" t="s">
        <v>287</v>
      </c>
      <c r="C31" s="290">
        <v>12</v>
      </c>
      <c r="D31" s="294">
        <v>5569801</v>
      </c>
      <c r="E31" s="294">
        <v>5306855</v>
      </c>
    </row>
    <row r="32" spans="1:5" ht="13.5" thickBot="1">
      <c r="A32" s="292" t="s">
        <v>288</v>
      </c>
      <c r="B32" s="293" t="s">
        <v>288</v>
      </c>
      <c r="C32" s="290">
        <v>13</v>
      </c>
      <c r="D32" s="297">
        <v>-34617767</v>
      </c>
      <c r="E32" s="297">
        <v>-36243898</v>
      </c>
    </row>
    <row r="33" spans="1:8" ht="13.5" thickTop="1">
      <c r="A33" s="288" t="s">
        <v>289</v>
      </c>
      <c r="B33" s="289" t="s">
        <v>289</v>
      </c>
      <c r="C33" s="290"/>
      <c r="D33" s="296">
        <v>70603914</v>
      </c>
      <c r="E33" s="296">
        <v>68714837</v>
      </c>
      <c r="G33" s="354"/>
      <c r="H33" s="354"/>
    </row>
    <row r="34" spans="1:5" ht="12.75">
      <c r="A34" s="288"/>
      <c r="B34" s="289"/>
      <c r="C34" s="290"/>
      <c r="D34" s="294"/>
      <c r="E34" s="294"/>
    </row>
    <row r="35" spans="1:5" ht="12.75">
      <c r="A35" s="288" t="s">
        <v>290</v>
      </c>
      <c r="B35" s="289" t="s">
        <v>290</v>
      </c>
      <c r="C35" s="290"/>
      <c r="D35" s="294"/>
      <c r="E35" s="294"/>
    </row>
    <row r="36" spans="1:5" ht="12.75">
      <c r="A36" s="292" t="s">
        <v>291</v>
      </c>
      <c r="B36" s="293" t="s">
        <v>291</v>
      </c>
      <c r="C36" s="290">
        <v>14</v>
      </c>
      <c r="D36" s="294">
        <v>4582966</v>
      </c>
      <c r="E36" s="294">
        <v>3783439</v>
      </c>
    </row>
    <row r="37" spans="1:5" ht="12.75">
      <c r="A37" s="292" t="s">
        <v>292</v>
      </c>
      <c r="B37" s="293" t="s">
        <v>292</v>
      </c>
      <c r="C37" s="290">
        <v>15</v>
      </c>
      <c r="D37" s="294">
        <v>358068</v>
      </c>
      <c r="E37" s="294">
        <v>360370</v>
      </c>
    </row>
    <row r="38" spans="1:5" ht="12.75">
      <c r="A38" s="312" t="s">
        <v>293</v>
      </c>
      <c r="B38" s="356" t="s">
        <v>293</v>
      </c>
      <c r="C38" s="357">
        <v>16</v>
      </c>
      <c r="D38" s="294">
        <v>1794735</v>
      </c>
      <c r="E38" s="294">
        <v>2439224</v>
      </c>
    </row>
    <row r="39" spans="1:5" ht="12.75">
      <c r="A39" s="312" t="s">
        <v>394</v>
      </c>
      <c r="B39" s="356" t="s">
        <v>294</v>
      </c>
      <c r="C39" s="357" t="s">
        <v>392</v>
      </c>
      <c r="D39" s="294">
        <v>9831586</v>
      </c>
      <c r="E39" s="294">
        <v>9831586</v>
      </c>
    </row>
    <row r="40" spans="1:5" ht="13.5" thickBot="1">
      <c r="A40" s="312" t="s">
        <v>395</v>
      </c>
      <c r="B40" s="356" t="s">
        <v>295</v>
      </c>
      <c r="C40" s="357" t="s">
        <v>393</v>
      </c>
      <c r="D40" s="298">
        <v>10432243</v>
      </c>
      <c r="E40" s="298">
        <v>10990766</v>
      </c>
    </row>
    <row r="41" spans="1:8" ht="13.5" thickTop="1">
      <c r="A41" s="288" t="s">
        <v>296</v>
      </c>
      <c r="B41" s="289" t="s">
        <v>296</v>
      </c>
      <c r="C41" s="290"/>
      <c r="D41" s="296">
        <v>26999598</v>
      </c>
      <c r="E41" s="296">
        <v>27405385</v>
      </c>
      <c r="G41" s="354"/>
      <c r="H41" s="354"/>
    </row>
    <row r="42" spans="1:5" ht="12.75">
      <c r="A42" s="292"/>
      <c r="B42" s="293"/>
      <c r="C42" s="290"/>
      <c r="D42" s="294"/>
      <c r="E42" s="294"/>
    </row>
    <row r="43" spans="1:5" ht="12.75">
      <c r="A43" s="288" t="s">
        <v>297</v>
      </c>
      <c r="B43" s="289" t="s">
        <v>297</v>
      </c>
      <c r="C43" s="290"/>
      <c r="D43" s="294"/>
      <c r="E43" s="294"/>
    </row>
    <row r="44" spans="1:5" ht="12.75">
      <c r="A44" s="292" t="s">
        <v>298</v>
      </c>
      <c r="B44" s="293" t="s">
        <v>298</v>
      </c>
      <c r="C44" s="357" t="s">
        <v>393</v>
      </c>
      <c r="D44" s="294">
        <v>16248379</v>
      </c>
      <c r="E44" s="294">
        <v>17519305</v>
      </c>
    </row>
    <row r="45" spans="1:5" ht="12.75">
      <c r="A45" s="292" t="s">
        <v>292</v>
      </c>
      <c r="B45" s="293" t="s">
        <v>292</v>
      </c>
      <c r="C45" s="357">
        <v>15</v>
      </c>
      <c r="D45" s="294">
        <v>176307</v>
      </c>
      <c r="E45" s="294">
        <v>166032</v>
      </c>
    </row>
    <row r="46" spans="1:5" ht="12.75">
      <c r="A46" s="292" t="s">
        <v>293</v>
      </c>
      <c r="B46" s="293" t="s">
        <v>293</v>
      </c>
      <c r="C46" s="357" t="s">
        <v>391</v>
      </c>
      <c r="D46" s="294">
        <v>1326168</v>
      </c>
      <c r="E46" s="294">
        <v>1348555</v>
      </c>
    </row>
    <row r="47" spans="1:5" ht="13.5" thickBot="1">
      <c r="A47" s="292" t="s">
        <v>299</v>
      </c>
      <c r="B47" s="293" t="s">
        <v>299</v>
      </c>
      <c r="C47" s="357">
        <v>14</v>
      </c>
      <c r="D47" s="297">
        <v>10345025</v>
      </c>
      <c r="E47" s="297">
        <v>13994801</v>
      </c>
    </row>
    <row r="48" spans="1:8" ht="14.25" thickBot="1" thickTop="1">
      <c r="A48" s="288" t="s">
        <v>300</v>
      </c>
      <c r="B48" s="289" t="s">
        <v>300</v>
      </c>
      <c r="C48" s="357"/>
      <c r="D48" s="299">
        <v>28095879</v>
      </c>
      <c r="E48" s="299">
        <v>33028693</v>
      </c>
      <c r="G48" s="354"/>
      <c r="H48" s="354"/>
    </row>
    <row r="49" spans="1:8" ht="14.25" thickBot="1" thickTop="1">
      <c r="A49" s="288" t="s">
        <v>301</v>
      </c>
      <c r="B49" s="289" t="s">
        <v>301</v>
      </c>
      <c r="C49" s="290"/>
      <c r="D49" s="299">
        <v>55095477</v>
      </c>
      <c r="E49" s="299">
        <v>60434078</v>
      </c>
      <c r="G49" s="354"/>
      <c r="H49" s="354"/>
    </row>
    <row r="50" spans="1:8" ht="13.5" thickTop="1">
      <c r="A50" s="288" t="s">
        <v>302</v>
      </c>
      <c r="B50" s="295" t="s">
        <v>302</v>
      </c>
      <c r="C50" s="290"/>
      <c r="D50" s="296">
        <v>125699391</v>
      </c>
      <c r="E50" s="296">
        <v>129148915</v>
      </c>
      <c r="G50" s="354"/>
      <c r="H50" s="354"/>
    </row>
    <row r="51" spans="1:5" ht="12.75">
      <c r="A51" s="737"/>
      <c r="B51" s="738"/>
      <c r="C51" s="244"/>
      <c r="D51" s="60"/>
      <c r="E51" s="60"/>
    </row>
    <row r="52" spans="1:5" ht="12.75">
      <c r="A52" s="737"/>
      <c r="B52" s="738"/>
      <c r="C52" s="244"/>
      <c r="D52" s="60"/>
      <c r="E52" s="60"/>
    </row>
    <row r="53" spans="1:5" ht="12.75">
      <c r="A53" s="737"/>
      <c r="B53" s="738"/>
      <c r="C53" s="244"/>
      <c r="D53" s="60"/>
      <c r="E53" s="60"/>
    </row>
    <row r="54" spans="1:5" ht="12.75">
      <c r="A54" s="737"/>
      <c r="B54" s="738"/>
      <c r="C54" s="244"/>
      <c r="D54" s="60"/>
      <c r="E54" s="60"/>
    </row>
    <row r="55" spans="1:5" ht="12.75">
      <c r="A55" s="737"/>
      <c r="B55" s="738"/>
      <c r="C55" s="244"/>
      <c r="D55" s="60"/>
      <c r="E55" s="60"/>
    </row>
    <row r="56" spans="1:5" ht="12.75">
      <c r="A56" s="737"/>
      <c r="B56" s="738"/>
      <c r="C56" s="244"/>
      <c r="D56" s="99"/>
      <c r="E56" s="99"/>
    </row>
    <row r="57" spans="1:5" ht="12.75">
      <c r="A57" s="737"/>
      <c r="B57" s="738"/>
      <c r="C57" s="244"/>
      <c r="D57" s="60"/>
      <c r="E57" s="60"/>
    </row>
    <row r="58" spans="1:5" ht="12.75">
      <c r="A58" s="737"/>
      <c r="B58" s="738"/>
      <c r="C58" s="244"/>
      <c r="D58" s="60"/>
      <c r="E58" s="60"/>
    </row>
    <row r="59" spans="1:5" ht="12.75">
      <c r="A59" s="737"/>
      <c r="B59" s="738"/>
      <c r="C59" s="244"/>
      <c r="D59" s="60"/>
      <c r="E59" s="60"/>
    </row>
    <row r="60" spans="1:5" ht="12.75">
      <c r="A60" s="737"/>
      <c r="B60" s="738"/>
      <c r="C60" s="244"/>
      <c r="D60" s="60"/>
      <c r="E60" s="60"/>
    </row>
    <row r="61" spans="1:5" ht="12.75">
      <c r="A61" s="737"/>
      <c r="B61" s="738"/>
      <c r="C61" s="244"/>
      <c r="D61" s="60"/>
      <c r="E61" s="60"/>
    </row>
    <row r="62" spans="1:5" ht="12.75">
      <c r="A62" s="737"/>
      <c r="B62" s="738"/>
      <c r="C62" s="244"/>
      <c r="D62" s="60"/>
      <c r="E62" s="60"/>
    </row>
    <row r="63" spans="1:5" ht="12.75">
      <c r="A63" s="737"/>
      <c r="B63" s="738"/>
      <c r="C63" s="244"/>
      <c r="D63" s="60"/>
      <c r="E63" s="60"/>
    </row>
    <row r="64" spans="1:5" ht="12.75">
      <c r="A64" s="737"/>
      <c r="B64" s="738"/>
      <c r="C64" s="244"/>
      <c r="D64" s="99"/>
      <c r="E64" s="99"/>
    </row>
    <row r="65" spans="1:5" ht="12.75">
      <c r="A65" s="737"/>
      <c r="B65" s="738"/>
      <c r="C65" s="244"/>
      <c r="D65" s="60"/>
      <c r="E65" s="60"/>
    </row>
    <row r="66" spans="1:5" ht="12.75">
      <c r="A66" s="737"/>
      <c r="B66" s="738"/>
      <c r="C66" s="244"/>
      <c r="D66" s="60"/>
      <c r="E66" s="60"/>
    </row>
    <row r="67" spans="1:5" ht="12.75">
      <c r="A67" s="737"/>
      <c r="B67" s="738"/>
      <c r="C67" s="244"/>
      <c r="D67" s="60"/>
      <c r="E67" s="60"/>
    </row>
    <row r="68" spans="1:5" ht="12.75">
      <c r="A68" s="737"/>
      <c r="B68" s="738"/>
      <c r="C68" s="244"/>
      <c r="D68" s="60"/>
      <c r="E68" s="60"/>
    </row>
    <row r="69" spans="1:5" ht="12.75">
      <c r="A69" s="737"/>
      <c r="B69" s="738"/>
      <c r="C69" s="244"/>
      <c r="D69" s="60"/>
      <c r="E69" s="60"/>
    </row>
    <row r="70" spans="1:5" ht="12.75">
      <c r="A70" s="737"/>
      <c r="B70" s="738"/>
      <c r="C70" s="244"/>
      <c r="D70" s="99"/>
      <c r="E70" s="99"/>
    </row>
    <row r="71" spans="1:5" ht="12.75">
      <c r="A71" s="737"/>
      <c r="B71" s="738"/>
      <c r="C71" s="244"/>
      <c r="D71" s="60"/>
      <c r="E71" s="60"/>
    </row>
    <row r="72" spans="1:5" ht="12.75">
      <c r="A72" s="737"/>
      <c r="B72" s="738"/>
      <c r="C72" s="244"/>
      <c r="D72" s="60"/>
      <c r="E72" s="60"/>
    </row>
    <row r="73" spans="1:5" ht="12.75">
      <c r="A73" s="737"/>
      <c r="B73" s="738"/>
      <c r="C73" s="244"/>
      <c r="D73" s="99"/>
      <c r="E73" s="99"/>
    </row>
    <row r="74" spans="1:5" ht="9.75">
      <c r="A74" s="106"/>
      <c r="B74" s="245"/>
      <c r="C74" s="246"/>
      <c r="D74" s="247"/>
      <c r="E74" s="247"/>
    </row>
    <row r="75" spans="1:5" ht="9.75">
      <c r="A75" s="98"/>
      <c r="B75" s="102"/>
      <c r="C75" s="100"/>
      <c r="D75" s="101"/>
      <c r="E75" s="101"/>
    </row>
    <row r="76" spans="1:5" ht="9.75">
      <c r="A76" s="98"/>
      <c r="B76" s="102"/>
      <c r="C76" s="100"/>
      <c r="D76" s="101"/>
      <c r="E76" s="101"/>
    </row>
    <row r="77" spans="1:5" ht="9.75">
      <c r="A77" s="98"/>
      <c r="B77" s="102"/>
      <c r="C77" s="100"/>
      <c r="D77" s="101"/>
      <c r="E77" s="101"/>
    </row>
    <row r="78" spans="1:5" ht="9.75">
      <c r="A78" s="98"/>
      <c r="B78" s="102"/>
      <c r="C78" s="100"/>
      <c r="D78" s="101"/>
      <c r="E78" s="101"/>
    </row>
    <row r="79" spans="1:5" ht="9.75">
      <c r="A79" s="98"/>
      <c r="B79" s="102"/>
      <c r="C79" s="100"/>
      <c r="D79" s="101"/>
      <c r="E79" s="101"/>
    </row>
    <row r="80" spans="1:5" ht="9.75">
      <c r="A80" s="98"/>
      <c r="B80" s="102"/>
      <c r="C80" s="100"/>
      <c r="D80" s="101"/>
      <c r="E80" s="101"/>
    </row>
    <row r="81" spans="1:5" ht="9.75">
      <c r="A81" s="98"/>
      <c r="B81" s="102"/>
      <c r="C81" s="100"/>
      <c r="D81" s="101"/>
      <c r="E81" s="101"/>
    </row>
    <row r="82" spans="1:5" ht="9.75">
      <c r="A82" s="98"/>
      <c r="B82" s="102"/>
      <c r="C82" s="100"/>
      <c r="D82" s="101"/>
      <c r="E82" s="101"/>
    </row>
    <row r="83" spans="1:5" ht="9.75">
      <c r="A83" s="98"/>
      <c r="B83" s="102"/>
      <c r="C83" s="100"/>
      <c r="D83" s="101"/>
      <c r="E83" s="101"/>
    </row>
    <row r="84" spans="1:5" ht="9.75">
      <c r="A84" s="98"/>
      <c r="B84" s="102"/>
      <c r="C84" s="100"/>
      <c r="D84" s="101"/>
      <c r="E84" s="101"/>
    </row>
    <row r="85" spans="4:5" ht="9.75">
      <c r="D85" s="34"/>
      <c r="E85" s="34"/>
    </row>
    <row r="86" spans="4:5" ht="9.75">
      <c r="D86" s="34"/>
      <c r="E86" s="34"/>
    </row>
    <row r="87" spans="4:5" ht="9.75">
      <c r="D87" s="34"/>
      <c r="E87" s="34"/>
    </row>
    <row r="88" spans="4:5" ht="9.75">
      <c r="D88" s="34"/>
      <c r="E88" s="34"/>
    </row>
    <row r="89" spans="4:5" ht="9.75">
      <c r="D89" s="34"/>
      <c r="E89" s="34"/>
    </row>
    <row r="90" spans="4:5" ht="9.75">
      <c r="D90" s="34"/>
      <c r="E90" s="34"/>
    </row>
    <row r="91" spans="4:5" ht="9.75">
      <c r="D91" s="34"/>
      <c r="E91" s="34"/>
    </row>
    <row r="92" spans="4:5" ht="9.75">
      <c r="D92" s="34"/>
      <c r="E92" s="34"/>
    </row>
    <row r="93" spans="4:5" ht="9.75">
      <c r="D93" s="34"/>
      <c r="E93" s="34"/>
    </row>
    <row r="94" spans="4:5" ht="9.75">
      <c r="D94" s="34"/>
      <c r="E94" s="34"/>
    </row>
    <row r="95" spans="4:5" ht="9.75">
      <c r="D95" s="34"/>
      <c r="E95" s="34"/>
    </row>
    <row r="96" spans="4:5" ht="9.75">
      <c r="D96" s="34"/>
      <c r="E96" s="34"/>
    </row>
    <row r="97" spans="4:5" ht="9.75">
      <c r="D97" s="34"/>
      <c r="E97" s="34"/>
    </row>
    <row r="98" spans="4:5" ht="9.75">
      <c r="D98" s="34"/>
      <c r="E98" s="34"/>
    </row>
    <row r="99" spans="4:5" ht="9.75">
      <c r="D99" s="34"/>
      <c r="E99" s="34"/>
    </row>
    <row r="100" spans="4:5" ht="9.75">
      <c r="D100" s="34"/>
      <c r="E100" s="34"/>
    </row>
    <row r="101" spans="4:5" ht="9.75">
      <c r="D101" s="34"/>
      <c r="E101" s="34"/>
    </row>
    <row r="102" spans="4:5" ht="9.75">
      <c r="D102" s="34"/>
      <c r="E102" s="34"/>
    </row>
    <row r="103" spans="4:5" ht="9.75">
      <c r="D103" s="34"/>
      <c r="E103" s="34"/>
    </row>
    <row r="104" spans="4:5" ht="9.75">
      <c r="D104" s="34"/>
      <c r="E104" s="34"/>
    </row>
    <row r="105" spans="4:5" ht="9.75">
      <c r="D105" s="34"/>
      <c r="E105" s="34"/>
    </row>
    <row r="106" spans="4:5" ht="9.75">
      <c r="D106" s="34"/>
      <c r="E106" s="34"/>
    </row>
    <row r="107" spans="4:5" ht="9.75">
      <c r="D107" s="34"/>
      <c r="E107" s="34"/>
    </row>
    <row r="108" spans="4:5" ht="9.75">
      <c r="D108" s="34"/>
      <c r="E108" s="34"/>
    </row>
    <row r="109" spans="4:5" ht="9.75">
      <c r="D109" s="34"/>
      <c r="E109" s="34"/>
    </row>
    <row r="110" spans="4:5" ht="9.75">
      <c r="D110" s="34"/>
      <c r="E110" s="34"/>
    </row>
    <row r="111" spans="4:5" ht="9.75">
      <c r="D111" s="34"/>
      <c r="E111" s="34"/>
    </row>
    <row r="112" spans="4:5" ht="9.75">
      <c r="D112" s="34"/>
      <c r="E112" s="34"/>
    </row>
    <row r="113" spans="4:5" ht="9.75">
      <c r="D113" s="34"/>
      <c r="E113" s="34"/>
    </row>
    <row r="114" spans="4:5" ht="9.75">
      <c r="D114" s="34"/>
      <c r="E114" s="34"/>
    </row>
    <row r="115" spans="4:5" ht="9.75">
      <c r="D115" s="34"/>
      <c r="E115" s="34"/>
    </row>
    <row r="116" spans="4:5" ht="9.75">
      <c r="D116" s="34"/>
      <c r="E116" s="34"/>
    </row>
    <row r="117" spans="4:5" ht="9.75">
      <c r="D117" s="34"/>
      <c r="E117" s="34"/>
    </row>
    <row r="118" spans="4:5" ht="9.75">
      <c r="D118" s="34"/>
      <c r="E118" s="34"/>
    </row>
    <row r="119" spans="4:5" ht="9.75">
      <c r="D119" s="34"/>
      <c r="E119" s="34"/>
    </row>
    <row r="120" spans="4:5" ht="9.75">
      <c r="D120" s="34"/>
      <c r="E120" s="34"/>
    </row>
    <row r="121" spans="4:5" ht="9.75">
      <c r="D121" s="34"/>
      <c r="E121" s="34"/>
    </row>
    <row r="122" spans="4:5" ht="9.75">
      <c r="D122" s="34"/>
      <c r="E122" s="34"/>
    </row>
    <row r="123" spans="4:5" ht="9.75">
      <c r="D123" s="34"/>
      <c r="E123" s="34"/>
    </row>
    <row r="124" spans="4:5" ht="9.75">
      <c r="D124" s="34"/>
      <c r="E124" s="34"/>
    </row>
    <row r="125" spans="4:5" ht="9.75">
      <c r="D125" s="34"/>
      <c r="E125" s="34"/>
    </row>
    <row r="126" spans="4:5" ht="9.75">
      <c r="D126" s="34"/>
      <c r="E126" s="34"/>
    </row>
    <row r="127" spans="4:5" ht="9.75">
      <c r="D127" s="34"/>
      <c r="E127" s="34"/>
    </row>
    <row r="128" spans="4:5" ht="9.75">
      <c r="D128" s="34"/>
      <c r="E128" s="34"/>
    </row>
    <row r="129" spans="4:5" ht="9.75">
      <c r="D129" s="34"/>
      <c r="E129" s="34"/>
    </row>
    <row r="130" spans="4:5" ht="9.75">
      <c r="D130" s="34"/>
      <c r="E130" s="34"/>
    </row>
    <row r="131" spans="4:5" ht="9.75">
      <c r="D131" s="34"/>
      <c r="E131" s="34"/>
    </row>
    <row r="132" spans="4:5" ht="9.75">
      <c r="D132" s="34"/>
      <c r="E132" s="34"/>
    </row>
    <row r="133" spans="4:5" ht="9.75">
      <c r="D133" s="34"/>
      <c r="E133" s="34"/>
    </row>
    <row r="134" spans="4:5" ht="9.75">
      <c r="D134" s="34"/>
      <c r="E134" s="34"/>
    </row>
    <row r="135" spans="4:5" ht="9.75">
      <c r="D135" s="34"/>
      <c r="E135" s="34"/>
    </row>
    <row r="136" spans="4:5" ht="9.75">
      <c r="D136" s="34"/>
      <c r="E136" s="34"/>
    </row>
    <row r="137" spans="4:5" ht="9.75">
      <c r="D137" s="34"/>
      <c r="E137" s="34"/>
    </row>
    <row r="138" spans="4:5" ht="9.75">
      <c r="D138" s="34"/>
      <c r="E138" s="34"/>
    </row>
    <row r="139" spans="4:5" ht="9.75">
      <c r="D139" s="34"/>
      <c r="E139" s="34"/>
    </row>
    <row r="140" spans="4:5" ht="9.75">
      <c r="D140" s="34"/>
      <c r="E140" s="34"/>
    </row>
    <row r="141" spans="4:5" ht="9.75">
      <c r="D141" s="34"/>
      <c r="E141" s="34"/>
    </row>
    <row r="142" spans="4:5" ht="9.75">
      <c r="D142" s="34"/>
      <c r="E142" s="34"/>
    </row>
    <row r="143" spans="4:5" ht="9.75">
      <c r="D143" s="34"/>
      <c r="E143" s="34"/>
    </row>
    <row r="144" spans="4:5" ht="9.75">
      <c r="D144" s="34"/>
      <c r="E144" s="34"/>
    </row>
    <row r="145" spans="4:5" ht="9.75">
      <c r="D145" s="34"/>
      <c r="E145" s="34"/>
    </row>
    <row r="146" spans="4:5" ht="9.75">
      <c r="D146" s="34"/>
      <c r="E146" s="34"/>
    </row>
    <row r="147" spans="4:5" ht="9.75">
      <c r="D147" s="34"/>
      <c r="E147" s="34"/>
    </row>
    <row r="148" spans="4:5" ht="9.75">
      <c r="D148" s="34"/>
      <c r="E148" s="34"/>
    </row>
    <row r="149" spans="4:5" ht="9.75">
      <c r="D149" s="34"/>
      <c r="E149" s="34"/>
    </row>
    <row r="150" spans="4:5" ht="9.75">
      <c r="D150" s="34"/>
      <c r="E150" s="34"/>
    </row>
    <row r="151" spans="4:5" ht="9.75">
      <c r="D151" s="34"/>
      <c r="E151" s="34"/>
    </row>
    <row r="152" spans="4:5" ht="9.75">
      <c r="D152" s="34"/>
      <c r="E152" s="34"/>
    </row>
    <row r="153" spans="4:5" ht="9.75">
      <c r="D153" s="34"/>
      <c r="E153" s="34"/>
    </row>
    <row r="154" spans="4:5" ht="9.75">
      <c r="D154" s="34"/>
      <c r="E154" s="34"/>
    </row>
    <row r="155" spans="4:5" ht="9.75">
      <c r="D155" s="34"/>
      <c r="E155" s="34"/>
    </row>
    <row r="156" spans="4:5" ht="9.75">
      <c r="D156" s="34"/>
      <c r="E156" s="34"/>
    </row>
    <row r="157" spans="4:5" ht="9.75">
      <c r="D157" s="34"/>
      <c r="E157" s="34"/>
    </row>
    <row r="158" spans="4:5" ht="9.75">
      <c r="D158" s="34"/>
      <c r="E158" s="34"/>
    </row>
    <row r="159" spans="4:5" ht="9.75">
      <c r="D159" s="34"/>
      <c r="E159" s="34"/>
    </row>
    <row r="160" spans="4:5" ht="9.75">
      <c r="D160" s="34"/>
      <c r="E160" s="34"/>
    </row>
    <row r="161" spans="4:5" ht="9.75">
      <c r="D161" s="34"/>
      <c r="E161" s="34"/>
    </row>
    <row r="162" spans="4:5" ht="9.75">
      <c r="D162" s="34"/>
      <c r="E162" s="34"/>
    </row>
    <row r="163" spans="4:5" ht="9.75">
      <c r="D163" s="34"/>
      <c r="E163" s="34"/>
    </row>
    <row r="164" spans="4:5" ht="9.75">
      <c r="D164" s="34"/>
      <c r="E164" s="34"/>
    </row>
    <row r="165" spans="4:5" ht="9.75">
      <c r="D165" s="34"/>
      <c r="E165" s="34"/>
    </row>
    <row r="166" spans="4:5" ht="9.75">
      <c r="D166" s="34"/>
      <c r="E166" s="34"/>
    </row>
    <row r="167" spans="4:5" ht="9.75">
      <c r="D167" s="34"/>
      <c r="E167" s="34"/>
    </row>
    <row r="168" spans="4:5" ht="9.75">
      <c r="D168" s="34"/>
      <c r="E168" s="34"/>
    </row>
    <row r="169" spans="4:5" ht="9.75">
      <c r="D169" s="34"/>
      <c r="E169" s="34"/>
    </row>
    <row r="170" spans="4:5" ht="9.75">
      <c r="D170" s="34"/>
      <c r="E170" s="34"/>
    </row>
    <row r="171" spans="4:5" ht="9.75">
      <c r="D171" s="34"/>
      <c r="E171" s="34"/>
    </row>
    <row r="172" spans="4:5" ht="9.75">
      <c r="D172" s="34"/>
      <c r="E172" s="34"/>
    </row>
    <row r="173" spans="4:5" ht="9.75">
      <c r="D173" s="34"/>
      <c r="E173" s="34"/>
    </row>
    <row r="174" spans="4:5" ht="9.75">
      <c r="D174" s="34"/>
      <c r="E174" s="34"/>
    </row>
    <row r="175" spans="4:5" ht="9.75">
      <c r="D175" s="34"/>
      <c r="E175" s="34"/>
    </row>
    <row r="176" spans="4:5" ht="9.75">
      <c r="D176" s="34"/>
      <c r="E176" s="34"/>
    </row>
    <row r="177" spans="4:5" ht="9.75">
      <c r="D177" s="34"/>
      <c r="E177" s="34"/>
    </row>
    <row r="178" spans="4:5" ht="9.75">
      <c r="D178" s="34"/>
      <c r="E178" s="34"/>
    </row>
    <row r="179" spans="4:5" ht="9.75">
      <c r="D179" s="34"/>
      <c r="E179" s="34"/>
    </row>
    <row r="180" spans="4:5" ht="9.75">
      <c r="D180" s="34"/>
      <c r="E180" s="34"/>
    </row>
    <row r="181" spans="4:5" ht="9.75">
      <c r="D181" s="34"/>
      <c r="E181" s="34"/>
    </row>
    <row r="182" spans="4:5" ht="9.75">
      <c r="D182" s="34"/>
      <c r="E182" s="34"/>
    </row>
    <row r="183" spans="4:5" ht="9.75">
      <c r="D183" s="34"/>
      <c r="E183" s="34"/>
    </row>
    <row r="184" spans="4:5" ht="9.75">
      <c r="D184" s="34"/>
      <c r="E184" s="34"/>
    </row>
    <row r="185" spans="4:5" ht="9.75">
      <c r="D185" s="34"/>
      <c r="E185" s="34"/>
    </row>
    <row r="186" spans="4:5" ht="9.75">
      <c r="D186" s="34"/>
      <c r="E186" s="34"/>
    </row>
    <row r="187" spans="4:5" ht="9.75">
      <c r="D187" s="34"/>
      <c r="E187" s="34"/>
    </row>
    <row r="188" spans="4:5" ht="9.75">
      <c r="D188" s="34"/>
      <c r="E188" s="34"/>
    </row>
    <row r="189" spans="4:5" ht="9.75">
      <c r="D189" s="34"/>
      <c r="E189" s="34"/>
    </row>
    <row r="190" spans="4:5" ht="9.75">
      <c r="D190" s="34"/>
      <c r="E190" s="34"/>
    </row>
    <row r="191" spans="4:5" ht="9.75">
      <c r="D191" s="34"/>
      <c r="E191" s="34"/>
    </row>
    <row r="192" spans="4:5" ht="9.75">
      <c r="D192" s="34"/>
      <c r="E192" s="34"/>
    </row>
    <row r="193" spans="4:5" ht="9.75">
      <c r="D193" s="34"/>
      <c r="E193" s="34"/>
    </row>
    <row r="194" spans="4:5" ht="9.75">
      <c r="D194" s="34"/>
      <c r="E194" s="34"/>
    </row>
    <row r="195" spans="4:5" ht="9.75">
      <c r="D195" s="34"/>
      <c r="E195" s="34"/>
    </row>
    <row r="196" spans="4:5" ht="9.75">
      <c r="D196" s="34"/>
      <c r="E196" s="34"/>
    </row>
    <row r="197" spans="4:5" ht="9.75">
      <c r="D197" s="34"/>
      <c r="E197" s="34"/>
    </row>
    <row r="198" spans="4:5" ht="9.75">
      <c r="D198" s="34"/>
      <c r="E198" s="34"/>
    </row>
    <row r="199" spans="4:5" ht="9.75">
      <c r="D199" s="34"/>
      <c r="E199" s="34"/>
    </row>
    <row r="200" spans="4:5" ht="9.75">
      <c r="D200" s="34"/>
      <c r="E200" s="34"/>
    </row>
    <row r="201" spans="4:5" ht="9.75">
      <c r="D201" s="34"/>
      <c r="E201" s="34"/>
    </row>
    <row r="202" spans="4:5" ht="9.75">
      <c r="D202" s="34"/>
      <c r="E202" s="34"/>
    </row>
    <row r="203" spans="4:5" ht="9.75">
      <c r="D203" s="34"/>
      <c r="E203" s="34"/>
    </row>
    <row r="204" spans="4:5" ht="9.75">
      <c r="D204" s="34"/>
      <c r="E204" s="34"/>
    </row>
    <row r="205" spans="4:5" ht="9.75">
      <c r="D205" s="34"/>
      <c r="E205" s="34"/>
    </row>
    <row r="206" spans="4:5" ht="9.75">
      <c r="D206" s="34"/>
      <c r="E206" s="34"/>
    </row>
    <row r="207" spans="4:5" ht="9.75">
      <c r="D207" s="34"/>
      <c r="E207" s="34"/>
    </row>
    <row r="208" spans="4:5" ht="9.75">
      <c r="D208" s="34"/>
      <c r="E208" s="34"/>
    </row>
    <row r="209" spans="4:5" ht="9.75">
      <c r="D209" s="34"/>
      <c r="E209" s="34"/>
    </row>
    <row r="210" spans="4:5" ht="9.75">
      <c r="D210" s="34"/>
      <c r="E210" s="34"/>
    </row>
    <row r="211" spans="4:5" ht="9.75">
      <c r="D211" s="34"/>
      <c r="E211" s="34"/>
    </row>
    <row r="212" spans="4:5" ht="9.75">
      <c r="D212" s="34"/>
      <c r="E212" s="34"/>
    </row>
    <row r="213" spans="4:5" ht="9.75">
      <c r="D213" s="34"/>
      <c r="E213" s="34"/>
    </row>
    <row r="214" spans="4:5" ht="9.75">
      <c r="D214" s="34"/>
      <c r="E214" s="34"/>
    </row>
    <row r="215" spans="4:5" ht="9.75">
      <c r="D215" s="34"/>
      <c r="E215" s="34"/>
    </row>
    <row r="216" spans="4:5" ht="9.75">
      <c r="D216" s="34"/>
      <c r="E216" s="34"/>
    </row>
    <row r="217" spans="4:5" ht="9.75">
      <c r="D217" s="34"/>
      <c r="E217" s="34"/>
    </row>
    <row r="218" spans="4:5" ht="9.75">
      <c r="D218" s="34"/>
      <c r="E218" s="34"/>
    </row>
    <row r="219" spans="4:5" ht="9.75">
      <c r="D219" s="34"/>
      <c r="E219" s="34"/>
    </row>
    <row r="220" spans="4:5" ht="9.75">
      <c r="D220" s="34"/>
      <c r="E220" s="34"/>
    </row>
    <row r="221" spans="4:5" ht="9.75">
      <c r="D221" s="34"/>
      <c r="E221" s="34"/>
    </row>
    <row r="222" spans="4:5" ht="9.75">
      <c r="D222" s="34"/>
      <c r="E222" s="34"/>
    </row>
    <row r="223" spans="4:5" ht="9.75">
      <c r="D223" s="34"/>
      <c r="E223" s="34"/>
    </row>
    <row r="224" spans="4:5" ht="9.75">
      <c r="D224" s="34"/>
      <c r="E224" s="34"/>
    </row>
    <row r="225" spans="4:5" ht="9.75">
      <c r="D225" s="34"/>
      <c r="E225" s="34"/>
    </row>
    <row r="226" spans="4:5" ht="9.75">
      <c r="D226" s="34"/>
      <c r="E226" s="34"/>
    </row>
    <row r="227" spans="4:5" ht="9.75">
      <c r="D227" s="34"/>
      <c r="E227" s="34"/>
    </row>
    <row r="228" spans="4:5" ht="9.75">
      <c r="D228" s="34"/>
      <c r="E228" s="34"/>
    </row>
    <row r="229" spans="4:5" ht="9.75">
      <c r="D229" s="34"/>
      <c r="E229" s="34"/>
    </row>
    <row r="230" spans="4:5" ht="9.75">
      <c r="D230" s="34"/>
      <c r="E230" s="34"/>
    </row>
    <row r="231" spans="4:5" ht="9.75">
      <c r="D231" s="34"/>
      <c r="E231" s="34"/>
    </row>
    <row r="232" spans="4:5" ht="9.75">
      <c r="D232" s="34"/>
      <c r="E232" s="34"/>
    </row>
    <row r="233" spans="4:5" ht="9.75">
      <c r="D233" s="34"/>
      <c r="E233" s="34"/>
    </row>
    <row r="234" spans="4:5" ht="9.75">
      <c r="D234" s="34"/>
      <c r="E234" s="34"/>
    </row>
    <row r="235" spans="4:5" ht="9.75">
      <c r="D235" s="34"/>
      <c r="E235" s="34"/>
    </row>
    <row r="236" spans="4:5" ht="9.75">
      <c r="D236" s="34"/>
      <c r="E236" s="34"/>
    </row>
    <row r="237" spans="4:5" ht="9.75">
      <c r="D237" s="34"/>
      <c r="E237" s="34"/>
    </row>
    <row r="238" spans="4:5" ht="9.75">
      <c r="D238" s="34"/>
      <c r="E238" s="34"/>
    </row>
    <row r="239" spans="4:5" ht="9.75">
      <c r="D239" s="34"/>
      <c r="E239" s="34"/>
    </row>
    <row r="240" spans="4:5" ht="9.75">
      <c r="D240" s="34"/>
      <c r="E240" s="34"/>
    </row>
    <row r="241" spans="4:5" ht="9.75">
      <c r="D241" s="34"/>
      <c r="E241" s="34"/>
    </row>
    <row r="242" spans="4:5" ht="9.75">
      <c r="D242" s="34"/>
      <c r="E242" s="34"/>
    </row>
    <row r="243" spans="4:5" ht="9.75">
      <c r="D243" s="34"/>
      <c r="E243" s="34"/>
    </row>
    <row r="244" spans="4:5" ht="9.75">
      <c r="D244" s="34"/>
      <c r="E244" s="34"/>
    </row>
    <row r="245" spans="4:5" ht="9.75">
      <c r="D245" s="34"/>
      <c r="E245" s="34"/>
    </row>
    <row r="246" spans="4:5" ht="9.75">
      <c r="D246" s="34"/>
      <c r="E246" s="34"/>
    </row>
    <row r="247" spans="4:5" ht="9.75">
      <c r="D247" s="34"/>
      <c r="E247" s="34"/>
    </row>
    <row r="248" spans="4:5" ht="9.75">
      <c r="D248" s="34"/>
      <c r="E248" s="34"/>
    </row>
    <row r="249" spans="4:5" ht="9.75">
      <c r="D249" s="34"/>
      <c r="E249" s="34"/>
    </row>
    <row r="250" spans="4:5" ht="9.75">
      <c r="D250" s="34"/>
      <c r="E250" s="34"/>
    </row>
    <row r="251" spans="4:5" ht="9.75">
      <c r="D251" s="34"/>
      <c r="E251" s="34"/>
    </row>
    <row r="252" spans="4:5" ht="9.75">
      <c r="D252" s="34"/>
      <c r="E252" s="34"/>
    </row>
    <row r="253" spans="4:5" ht="9.75">
      <c r="D253" s="34"/>
      <c r="E253" s="34"/>
    </row>
    <row r="254" spans="4:5" ht="9.75">
      <c r="D254" s="34"/>
      <c r="E254" s="34"/>
    </row>
    <row r="255" spans="4:5" ht="9.75">
      <c r="D255" s="34"/>
      <c r="E255" s="34"/>
    </row>
    <row r="256" spans="4:5" ht="9.75">
      <c r="D256" s="34"/>
      <c r="E256" s="34"/>
    </row>
    <row r="257" spans="4:5" ht="9.75">
      <c r="D257" s="34"/>
      <c r="E257" s="34"/>
    </row>
    <row r="258" spans="4:5" ht="9.75">
      <c r="D258" s="34"/>
      <c r="E258" s="34"/>
    </row>
    <row r="259" spans="4:5" ht="9.75">
      <c r="D259" s="34"/>
      <c r="E259" s="34"/>
    </row>
    <row r="260" spans="4:5" ht="9.75">
      <c r="D260" s="34"/>
      <c r="E260" s="34"/>
    </row>
    <row r="261" spans="4:5" ht="9.75">
      <c r="D261" s="34"/>
      <c r="E261" s="34"/>
    </row>
    <row r="262" spans="4:5" ht="9.75">
      <c r="D262" s="34"/>
      <c r="E262" s="34"/>
    </row>
    <row r="263" spans="4:5" ht="9.75">
      <c r="D263" s="34"/>
      <c r="E263" s="34"/>
    </row>
    <row r="264" spans="4:5" ht="9.75">
      <c r="D264" s="34"/>
      <c r="E264" s="34"/>
    </row>
    <row r="265" spans="4:5" ht="9.75">
      <c r="D265" s="34"/>
      <c r="E265" s="34"/>
    </row>
    <row r="266" spans="4:5" ht="9.75">
      <c r="D266" s="34"/>
      <c r="E266" s="34"/>
    </row>
    <row r="267" spans="4:5" ht="9.75">
      <c r="D267" s="34"/>
      <c r="E267" s="34"/>
    </row>
    <row r="268" spans="4:5" ht="9.75">
      <c r="D268" s="34"/>
      <c r="E268" s="34"/>
    </row>
    <row r="269" spans="4:5" ht="9.75">
      <c r="D269" s="34"/>
      <c r="E269" s="34"/>
    </row>
    <row r="270" spans="4:5" ht="9.75">
      <c r="D270" s="34"/>
      <c r="E270" s="34"/>
    </row>
    <row r="271" spans="4:5" ht="9.75">
      <c r="D271" s="34"/>
      <c r="E271" s="34"/>
    </row>
    <row r="272" spans="4:5" ht="9.75">
      <c r="D272" s="34"/>
      <c r="E272" s="34"/>
    </row>
    <row r="273" spans="4:5" ht="9.75">
      <c r="D273" s="34"/>
      <c r="E273" s="34"/>
    </row>
    <row r="274" spans="4:5" ht="9.75">
      <c r="D274" s="34"/>
      <c r="E274" s="34"/>
    </row>
    <row r="275" spans="4:5" ht="9.75">
      <c r="D275" s="34"/>
      <c r="E275" s="34"/>
    </row>
    <row r="276" spans="4:5" ht="9.75">
      <c r="D276" s="34"/>
      <c r="E276" s="34"/>
    </row>
    <row r="277" spans="4:5" ht="9.75">
      <c r="D277" s="34"/>
      <c r="E277" s="34"/>
    </row>
    <row r="278" spans="4:5" ht="9.75">
      <c r="D278" s="34"/>
      <c r="E278" s="34"/>
    </row>
    <row r="279" spans="4:5" ht="9.75">
      <c r="D279" s="34"/>
      <c r="E279" s="34"/>
    </row>
    <row r="280" spans="4:5" ht="9.75">
      <c r="D280" s="34"/>
      <c r="E280" s="34"/>
    </row>
    <row r="281" spans="4:5" ht="9.75">
      <c r="D281" s="34"/>
      <c r="E281" s="34"/>
    </row>
    <row r="282" spans="4:5" ht="9.75">
      <c r="D282" s="34"/>
      <c r="E282" s="34"/>
    </row>
    <row r="283" spans="4:5" ht="9.75">
      <c r="D283" s="34"/>
      <c r="E283" s="34"/>
    </row>
    <row r="284" spans="4:5" ht="9.75">
      <c r="D284" s="34"/>
      <c r="E284" s="34"/>
    </row>
    <row r="285" spans="4:5" ht="9.75">
      <c r="D285" s="34"/>
      <c r="E285" s="34"/>
    </row>
    <row r="286" spans="4:5" ht="9.75">
      <c r="D286" s="34"/>
      <c r="E286" s="34"/>
    </row>
    <row r="287" spans="4:5" ht="9.75">
      <c r="D287" s="34"/>
      <c r="E287" s="34"/>
    </row>
    <row r="288" spans="4:5" ht="9.75">
      <c r="D288" s="34"/>
      <c r="E288" s="34"/>
    </row>
    <row r="289" spans="4:5" ht="9.75">
      <c r="D289" s="34"/>
      <c r="E289" s="34"/>
    </row>
    <row r="290" spans="4:5" ht="9.75">
      <c r="D290" s="34"/>
      <c r="E290" s="34"/>
    </row>
    <row r="291" spans="4:5" ht="9.75">
      <c r="D291" s="34"/>
      <c r="E291" s="34"/>
    </row>
    <row r="292" spans="4:5" ht="9.75">
      <c r="D292" s="34"/>
      <c r="E292" s="34"/>
    </row>
    <row r="293" spans="4:5" ht="9.75">
      <c r="D293" s="34"/>
      <c r="E293" s="34"/>
    </row>
    <row r="294" spans="4:5" ht="9.75">
      <c r="D294" s="34"/>
      <c r="E294" s="34"/>
    </row>
    <row r="295" spans="4:5" ht="9.75">
      <c r="D295" s="34"/>
      <c r="E295" s="34"/>
    </row>
    <row r="296" spans="4:5" ht="9.75">
      <c r="D296" s="34"/>
      <c r="E296" s="34"/>
    </row>
    <row r="297" spans="4:5" ht="9.75">
      <c r="D297" s="34"/>
      <c r="E297" s="34"/>
    </row>
    <row r="298" spans="4:5" ht="9.75">
      <c r="D298" s="34"/>
      <c r="E298" s="34"/>
    </row>
    <row r="299" spans="4:5" ht="9.75">
      <c r="D299" s="34"/>
      <c r="E299" s="34"/>
    </row>
    <row r="300" spans="4:5" ht="9.75">
      <c r="D300" s="34"/>
      <c r="E300" s="34"/>
    </row>
    <row r="301" spans="4:5" ht="9.75">
      <c r="D301" s="34"/>
      <c r="E301" s="34"/>
    </row>
    <row r="302" spans="4:5" ht="9.75">
      <c r="D302" s="34"/>
      <c r="E302" s="34"/>
    </row>
    <row r="303" spans="4:5" ht="9.75">
      <c r="D303" s="34"/>
      <c r="E303" s="34"/>
    </row>
    <row r="304" spans="4:5" ht="9.75">
      <c r="D304" s="34"/>
      <c r="E304" s="34"/>
    </row>
    <row r="305" spans="4:5" ht="9.75">
      <c r="D305" s="34"/>
      <c r="E305" s="34"/>
    </row>
    <row r="306" spans="4:5" ht="9.75">
      <c r="D306" s="34"/>
      <c r="E306" s="34"/>
    </row>
    <row r="307" spans="4:5" ht="9.75">
      <c r="D307" s="34"/>
      <c r="E307" s="34"/>
    </row>
    <row r="308" spans="4:5" ht="9.75">
      <c r="D308" s="34"/>
      <c r="E308" s="34"/>
    </row>
    <row r="309" spans="4:5" ht="9.75">
      <c r="D309" s="34"/>
      <c r="E309" s="34"/>
    </row>
    <row r="310" spans="4:5" ht="9.75">
      <c r="D310" s="34"/>
      <c r="E310" s="34"/>
    </row>
    <row r="311" spans="4:5" ht="9.75">
      <c r="D311" s="34"/>
      <c r="E311" s="34"/>
    </row>
    <row r="312" spans="4:5" ht="9.75">
      <c r="D312" s="34"/>
      <c r="E312" s="34"/>
    </row>
    <row r="313" spans="4:5" ht="9.75">
      <c r="D313" s="34"/>
      <c r="E313" s="34"/>
    </row>
    <row r="314" spans="4:5" ht="9.75">
      <c r="D314" s="34"/>
      <c r="E314" s="34"/>
    </row>
    <row r="315" spans="4:5" ht="9.75">
      <c r="D315" s="34"/>
      <c r="E315" s="34"/>
    </row>
    <row r="316" spans="4:5" ht="9.75">
      <c r="D316" s="34"/>
      <c r="E316" s="34"/>
    </row>
    <row r="317" spans="4:5" ht="9.75">
      <c r="D317" s="34"/>
      <c r="E317" s="34"/>
    </row>
    <row r="318" spans="4:5" ht="9.75">
      <c r="D318" s="34"/>
      <c r="E318" s="34"/>
    </row>
    <row r="319" spans="4:5" ht="9.75">
      <c r="D319" s="34"/>
      <c r="E319" s="34"/>
    </row>
    <row r="320" spans="4:5" ht="9.75">
      <c r="D320" s="34"/>
      <c r="E320" s="34"/>
    </row>
    <row r="321" spans="4:5" ht="9.75">
      <c r="D321" s="34"/>
      <c r="E321" s="34"/>
    </row>
    <row r="322" spans="4:5" ht="9.75">
      <c r="D322" s="34"/>
      <c r="E322" s="34"/>
    </row>
    <row r="323" spans="4:5" ht="9.75">
      <c r="D323" s="34"/>
      <c r="E323" s="34"/>
    </row>
    <row r="324" spans="4:5" ht="9.75">
      <c r="D324" s="34"/>
      <c r="E324" s="34"/>
    </row>
    <row r="325" spans="4:5" ht="9.75">
      <c r="D325" s="34"/>
      <c r="E325" s="34"/>
    </row>
    <row r="326" spans="4:5" ht="9.75">
      <c r="D326" s="34"/>
      <c r="E326" s="34"/>
    </row>
    <row r="327" spans="4:5" ht="9.75">
      <c r="D327" s="34"/>
      <c r="E327" s="34"/>
    </row>
    <row r="328" spans="4:5" ht="9.75">
      <c r="D328" s="34"/>
      <c r="E328" s="34"/>
    </row>
    <row r="329" spans="4:5" ht="9.75">
      <c r="D329" s="34"/>
      <c r="E329" s="34"/>
    </row>
    <row r="330" spans="4:5" ht="9.75">
      <c r="D330" s="34"/>
      <c r="E330" s="34"/>
    </row>
    <row r="331" spans="4:5" ht="9.75">
      <c r="D331" s="34"/>
      <c r="E331" s="34"/>
    </row>
    <row r="332" spans="4:5" ht="9.75">
      <c r="D332" s="34"/>
      <c r="E332" s="34"/>
    </row>
    <row r="333" spans="4:5" ht="9.75">
      <c r="D333" s="34"/>
      <c r="E333" s="34"/>
    </row>
    <row r="334" spans="4:5" ht="9.75">
      <c r="D334" s="34"/>
      <c r="E334" s="34"/>
    </row>
    <row r="335" spans="4:5" ht="9.75">
      <c r="D335" s="34"/>
      <c r="E335" s="34"/>
    </row>
    <row r="336" spans="4:5" ht="9.75">
      <c r="D336" s="34"/>
      <c r="E336" s="34"/>
    </row>
    <row r="337" spans="4:5" ht="9.75">
      <c r="D337" s="34"/>
      <c r="E337" s="34"/>
    </row>
    <row r="338" spans="4:5" ht="9.75">
      <c r="D338" s="34"/>
      <c r="E338" s="34"/>
    </row>
    <row r="339" spans="4:5" ht="9.75">
      <c r="D339" s="34"/>
      <c r="E339" s="34"/>
    </row>
    <row r="340" spans="4:5" ht="9.75">
      <c r="D340" s="34"/>
      <c r="E340" s="34"/>
    </row>
    <row r="341" spans="4:5" ht="9.75">
      <c r="D341" s="34"/>
      <c r="E341" s="34"/>
    </row>
    <row r="342" spans="4:5" ht="9.75">
      <c r="D342" s="34"/>
      <c r="E342" s="34"/>
    </row>
    <row r="343" spans="4:5" ht="9.75">
      <c r="D343" s="34"/>
      <c r="E343" s="34"/>
    </row>
    <row r="344" spans="4:5" ht="9.75">
      <c r="D344" s="34"/>
      <c r="E344" s="34"/>
    </row>
    <row r="345" spans="4:5" ht="9.75">
      <c r="D345" s="34"/>
      <c r="E345" s="34"/>
    </row>
    <row r="346" spans="4:5" ht="9.75">
      <c r="D346" s="34"/>
      <c r="E346" s="34"/>
    </row>
    <row r="347" spans="4:5" ht="9.75">
      <c r="D347" s="34"/>
      <c r="E347" s="34"/>
    </row>
    <row r="348" spans="4:5" ht="9.75">
      <c r="D348" s="34"/>
      <c r="E348" s="34"/>
    </row>
    <row r="349" spans="4:5" ht="9.75">
      <c r="D349" s="34"/>
      <c r="E349" s="34"/>
    </row>
    <row r="350" spans="4:5" ht="9.75">
      <c r="D350" s="34"/>
      <c r="E350" s="34"/>
    </row>
    <row r="351" spans="4:5" ht="9.75">
      <c r="D351" s="34"/>
      <c r="E351" s="34"/>
    </row>
    <row r="352" spans="4:5" ht="9.75">
      <c r="D352" s="34"/>
      <c r="E352" s="34"/>
    </row>
    <row r="353" spans="4:5" ht="9.75">
      <c r="D353" s="34"/>
      <c r="E353" s="34"/>
    </row>
    <row r="354" spans="4:5" ht="9.75">
      <c r="D354" s="34"/>
      <c r="E354" s="34"/>
    </row>
    <row r="355" spans="4:5" ht="9.75">
      <c r="D355" s="34"/>
      <c r="E355" s="34"/>
    </row>
    <row r="356" spans="4:5" ht="9.75">
      <c r="D356" s="34"/>
      <c r="E356" s="34"/>
    </row>
    <row r="357" spans="4:5" ht="9.75">
      <c r="D357" s="34"/>
      <c r="E357" s="34"/>
    </row>
    <row r="358" spans="4:5" ht="9.75">
      <c r="D358" s="34"/>
      <c r="E358" s="34"/>
    </row>
    <row r="359" spans="4:5" ht="9.75">
      <c r="D359" s="34"/>
      <c r="E359" s="34"/>
    </row>
    <row r="360" spans="4:5" ht="9.75">
      <c r="D360" s="34"/>
      <c r="E360" s="34"/>
    </row>
    <row r="361" spans="4:5" ht="9.75">
      <c r="D361" s="34"/>
      <c r="E361" s="34"/>
    </row>
    <row r="362" spans="4:5" ht="9.75">
      <c r="D362" s="34"/>
      <c r="E362" s="34"/>
    </row>
    <row r="363" spans="4:5" ht="9.75">
      <c r="D363" s="34"/>
      <c r="E363" s="34"/>
    </row>
    <row r="364" spans="4:5" ht="9.75">
      <c r="D364" s="34"/>
      <c r="E364" s="34"/>
    </row>
    <row r="365" spans="4:5" ht="9.75">
      <c r="D365" s="34"/>
      <c r="E365" s="34"/>
    </row>
    <row r="366" spans="4:5" ht="9.75">
      <c r="D366" s="34"/>
      <c r="E366" s="34"/>
    </row>
    <row r="367" spans="4:5" ht="9.75">
      <c r="D367" s="34"/>
      <c r="E367" s="34"/>
    </row>
    <row r="368" spans="4:5" ht="9.75">
      <c r="D368" s="34"/>
      <c r="E368" s="34"/>
    </row>
    <row r="369" spans="4:5" ht="9.75">
      <c r="D369" s="34"/>
      <c r="E369" s="34"/>
    </row>
    <row r="370" spans="4:5" ht="9.75">
      <c r="D370" s="34"/>
      <c r="E370" s="34"/>
    </row>
    <row r="371" spans="4:5" ht="9.75">
      <c r="D371" s="34"/>
      <c r="E371" s="34"/>
    </row>
    <row r="372" spans="4:5" ht="9.75">
      <c r="D372" s="34"/>
      <c r="E372" s="34"/>
    </row>
    <row r="373" spans="4:5" ht="9.75">
      <c r="D373" s="34"/>
      <c r="E373" s="34"/>
    </row>
    <row r="374" spans="4:5" ht="9.75">
      <c r="D374" s="34"/>
      <c r="E374" s="34"/>
    </row>
    <row r="375" spans="4:5" ht="9.75">
      <c r="D375" s="34"/>
      <c r="E375" s="34"/>
    </row>
    <row r="376" spans="4:5" ht="9.75">
      <c r="D376" s="34"/>
      <c r="E376" s="34"/>
    </row>
    <row r="377" spans="4:5" ht="9.75">
      <c r="D377" s="34"/>
      <c r="E377" s="34"/>
    </row>
    <row r="378" spans="4:5" ht="9.75">
      <c r="D378" s="34"/>
      <c r="E378" s="34"/>
    </row>
    <row r="379" spans="4:5" ht="9.75">
      <c r="D379" s="34"/>
      <c r="E379" s="34"/>
    </row>
    <row r="380" spans="4:5" ht="9.75">
      <c r="D380" s="34"/>
      <c r="E380" s="34"/>
    </row>
    <row r="381" spans="4:5" ht="9.75">
      <c r="D381" s="34"/>
      <c r="E381" s="34"/>
    </row>
    <row r="382" spans="4:5" ht="9.75">
      <c r="D382" s="34"/>
      <c r="E382" s="34"/>
    </row>
    <row r="383" spans="4:5" ht="9.75">
      <c r="D383" s="34"/>
      <c r="E383" s="34"/>
    </row>
    <row r="384" spans="4:5" ht="9.75">
      <c r="D384" s="34"/>
      <c r="E384" s="34"/>
    </row>
    <row r="385" spans="4:5" ht="9.75">
      <c r="D385" s="34"/>
      <c r="E385" s="34"/>
    </row>
    <row r="386" spans="4:5" ht="9.75">
      <c r="D386" s="34"/>
      <c r="E386" s="34"/>
    </row>
    <row r="387" spans="4:5" ht="9.75">
      <c r="D387" s="34"/>
      <c r="E387" s="34"/>
    </row>
    <row r="388" spans="4:5" ht="9.75">
      <c r="D388" s="34"/>
      <c r="E388" s="34"/>
    </row>
    <row r="389" spans="4:5" ht="9.75">
      <c r="D389" s="34"/>
      <c r="E389" s="34"/>
    </row>
    <row r="390" spans="4:5" ht="9.75">
      <c r="D390" s="34"/>
      <c r="E390" s="34"/>
    </row>
    <row r="391" spans="4:5" ht="9.75">
      <c r="D391" s="34"/>
      <c r="E391" s="34"/>
    </row>
    <row r="392" spans="4:5" ht="9.75">
      <c r="D392" s="34"/>
      <c r="E392" s="34"/>
    </row>
    <row r="393" spans="4:5" ht="9.75">
      <c r="D393" s="34"/>
      <c r="E393" s="34"/>
    </row>
    <row r="394" spans="4:5" ht="9.75">
      <c r="D394" s="34"/>
      <c r="E394" s="34"/>
    </row>
    <row r="395" spans="4:5" ht="9.75">
      <c r="D395" s="34"/>
      <c r="E395" s="34"/>
    </row>
    <row r="396" spans="4:5" ht="9.75">
      <c r="D396" s="34"/>
      <c r="E396" s="34"/>
    </row>
    <row r="397" spans="4:5" ht="9.75">
      <c r="D397" s="34"/>
      <c r="E397" s="34"/>
    </row>
    <row r="398" spans="4:5" ht="9.75">
      <c r="D398" s="34"/>
      <c r="E398" s="34"/>
    </row>
    <row r="399" spans="4:5" ht="9.75">
      <c r="D399" s="34"/>
      <c r="E399" s="34"/>
    </row>
    <row r="400" spans="4:5" ht="9.75">
      <c r="D400" s="34"/>
      <c r="E400" s="34"/>
    </row>
    <row r="401" spans="4:5" ht="9.75">
      <c r="D401" s="34"/>
      <c r="E401" s="34"/>
    </row>
    <row r="402" spans="4:5" ht="9.75">
      <c r="D402" s="34"/>
      <c r="E402" s="34"/>
    </row>
    <row r="403" spans="4:5" ht="9.75">
      <c r="D403" s="34"/>
      <c r="E403" s="34"/>
    </row>
    <row r="404" spans="4:5" ht="9.75">
      <c r="D404" s="34"/>
      <c r="E404" s="34"/>
    </row>
    <row r="405" spans="4:5" ht="9.75">
      <c r="D405" s="34"/>
      <c r="E405" s="34"/>
    </row>
    <row r="406" spans="4:5" ht="9.75">
      <c r="D406" s="34"/>
      <c r="E406" s="34"/>
    </row>
    <row r="407" spans="4:5" ht="9.75">
      <c r="D407" s="34"/>
      <c r="E407" s="34"/>
    </row>
    <row r="408" spans="4:5" ht="9.75">
      <c r="D408" s="34"/>
      <c r="E408" s="34"/>
    </row>
    <row r="409" spans="4:5" ht="9.75">
      <c r="D409" s="34"/>
      <c r="E409" s="34"/>
    </row>
    <row r="410" spans="4:5" ht="9.75">
      <c r="D410" s="34"/>
      <c r="E410" s="34"/>
    </row>
    <row r="411" spans="4:5" ht="9.75">
      <c r="D411" s="34"/>
      <c r="E411" s="34"/>
    </row>
    <row r="412" spans="4:5" ht="9.75">
      <c r="D412" s="34"/>
      <c r="E412" s="34"/>
    </row>
    <row r="413" spans="4:5" ht="9.75">
      <c r="D413" s="34"/>
      <c r="E413" s="34"/>
    </row>
    <row r="414" spans="4:5" ht="9.75">
      <c r="D414" s="34"/>
      <c r="E414" s="34"/>
    </row>
    <row r="415" spans="4:5" ht="9.75">
      <c r="D415" s="34"/>
      <c r="E415" s="34"/>
    </row>
    <row r="416" spans="4:5" ht="9.75">
      <c r="D416" s="34"/>
      <c r="E416" s="34"/>
    </row>
    <row r="417" spans="4:5" ht="9.75">
      <c r="D417" s="34"/>
      <c r="E417" s="34"/>
    </row>
    <row r="418" spans="4:5" ht="9.75">
      <c r="D418" s="34"/>
      <c r="E418" s="34"/>
    </row>
    <row r="419" spans="4:5" ht="9.75">
      <c r="D419" s="34"/>
      <c r="E419" s="34"/>
    </row>
    <row r="420" spans="4:5" ht="9.75">
      <c r="D420" s="34"/>
      <c r="E420" s="34"/>
    </row>
    <row r="421" spans="4:5" ht="9.75">
      <c r="D421" s="34"/>
      <c r="E421" s="34"/>
    </row>
    <row r="422" spans="4:5" ht="9.75">
      <c r="D422" s="34"/>
      <c r="E422" s="34"/>
    </row>
    <row r="423" spans="4:5" ht="9.75">
      <c r="D423" s="34"/>
      <c r="E423" s="34"/>
    </row>
    <row r="424" spans="4:5" ht="9.75">
      <c r="D424" s="34"/>
      <c r="E424" s="34"/>
    </row>
    <row r="425" spans="4:5" ht="9.75">
      <c r="D425" s="34"/>
      <c r="E425" s="34"/>
    </row>
    <row r="426" spans="4:5" ht="9.75">
      <c r="D426" s="34"/>
      <c r="E426" s="34"/>
    </row>
    <row r="427" spans="4:5" ht="9.75">
      <c r="D427" s="34"/>
      <c r="E427" s="34"/>
    </row>
    <row r="428" spans="4:5" ht="9.75">
      <c r="D428" s="34"/>
      <c r="E428" s="34"/>
    </row>
    <row r="429" spans="4:5" ht="9.75">
      <c r="D429" s="34"/>
      <c r="E429" s="34"/>
    </row>
    <row r="430" spans="4:5" ht="9.75">
      <c r="D430" s="34"/>
      <c r="E430" s="34"/>
    </row>
    <row r="431" spans="4:5" ht="9.75">
      <c r="D431" s="34"/>
      <c r="E431" s="34"/>
    </row>
    <row r="432" spans="4:5" ht="9.75">
      <c r="D432" s="34"/>
      <c r="E432" s="34"/>
    </row>
    <row r="433" spans="4:5" ht="9.75">
      <c r="D433" s="34"/>
      <c r="E433" s="34"/>
    </row>
    <row r="434" spans="4:5" ht="9.75">
      <c r="D434" s="34"/>
      <c r="E434" s="34"/>
    </row>
    <row r="435" spans="4:5" ht="9.75">
      <c r="D435" s="34"/>
      <c r="E435" s="34"/>
    </row>
    <row r="436" spans="4:5" ht="9.75">
      <c r="D436" s="34"/>
      <c r="E436" s="34"/>
    </row>
    <row r="437" spans="4:5" ht="9.75">
      <c r="D437" s="34"/>
      <c r="E437" s="34"/>
    </row>
    <row r="438" spans="4:5" ht="9.75">
      <c r="D438" s="34"/>
      <c r="E438" s="34"/>
    </row>
    <row r="439" spans="4:5" ht="9.75">
      <c r="D439" s="34"/>
      <c r="E439" s="34"/>
    </row>
    <row r="440" spans="4:5" ht="9.75">
      <c r="D440" s="34"/>
      <c r="E440" s="34"/>
    </row>
    <row r="441" spans="4:5" ht="9.75">
      <c r="D441" s="34"/>
      <c r="E441" s="34"/>
    </row>
    <row r="442" spans="4:5" ht="9.75">
      <c r="D442" s="34"/>
      <c r="E442" s="34"/>
    </row>
    <row r="443" spans="4:5" ht="9.75">
      <c r="D443" s="34"/>
      <c r="E443" s="34"/>
    </row>
    <row r="444" spans="4:5" ht="9.75">
      <c r="D444" s="34"/>
      <c r="E444" s="34"/>
    </row>
    <row r="445" spans="4:5" ht="9.75">
      <c r="D445" s="34"/>
      <c r="E445" s="34"/>
    </row>
    <row r="446" spans="4:5" ht="9.75">
      <c r="D446" s="34"/>
      <c r="E446" s="34"/>
    </row>
    <row r="447" spans="4:5" ht="9.75">
      <c r="D447" s="34"/>
      <c r="E447" s="34"/>
    </row>
    <row r="448" spans="4:5" ht="9.75">
      <c r="D448" s="34"/>
      <c r="E448" s="34"/>
    </row>
    <row r="449" spans="4:5" ht="9.75">
      <c r="D449" s="34"/>
      <c r="E449" s="34"/>
    </row>
    <row r="450" spans="4:5" ht="9.75">
      <c r="D450" s="34"/>
      <c r="E450" s="34"/>
    </row>
    <row r="451" spans="4:5" ht="9.75">
      <c r="D451" s="34"/>
      <c r="E451" s="34"/>
    </row>
    <row r="452" spans="4:5" ht="9.75">
      <c r="D452" s="34"/>
      <c r="E452" s="34"/>
    </row>
    <row r="453" spans="4:5" ht="9.75">
      <c r="D453" s="34"/>
      <c r="E453" s="34"/>
    </row>
    <row r="454" spans="4:5" ht="9.75">
      <c r="D454" s="34"/>
      <c r="E454" s="34"/>
    </row>
    <row r="455" spans="4:5" ht="9.75">
      <c r="D455" s="34"/>
      <c r="E455" s="34"/>
    </row>
    <row r="456" spans="4:5" ht="9.75">
      <c r="D456" s="34"/>
      <c r="E456" s="34"/>
    </row>
    <row r="457" spans="4:5" ht="9.75">
      <c r="D457" s="34"/>
      <c r="E457" s="34"/>
    </row>
    <row r="458" spans="4:5" ht="9.75">
      <c r="D458" s="34"/>
      <c r="E458" s="34"/>
    </row>
    <row r="459" spans="4:5" ht="9.75">
      <c r="D459" s="34"/>
      <c r="E459" s="34"/>
    </row>
    <row r="460" spans="4:5" ht="9.75">
      <c r="D460" s="34"/>
      <c r="E460" s="34"/>
    </row>
    <row r="461" spans="4:5" ht="9.75">
      <c r="D461" s="34"/>
      <c r="E461" s="34"/>
    </row>
    <row r="462" spans="4:5" ht="9.75">
      <c r="D462" s="34"/>
      <c r="E462" s="34"/>
    </row>
    <row r="463" spans="4:5" ht="9.75">
      <c r="D463" s="34"/>
      <c r="E463" s="34"/>
    </row>
    <row r="464" spans="4:5" ht="9.75">
      <c r="D464" s="34"/>
      <c r="E464" s="34"/>
    </row>
    <row r="465" spans="4:5" ht="9.75">
      <c r="D465" s="34"/>
      <c r="E465" s="34"/>
    </row>
    <row r="466" spans="4:5" ht="9.75">
      <c r="D466" s="34"/>
      <c r="E466" s="34"/>
    </row>
    <row r="467" spans="4:5" ht="9.75">
      <c r="D467" s="34"/>
      <c r="E467" s="34"/>
    </row>
    <row r="468" spans="4:5" ht="9.75">
      <c r="D468" s="34"/>
      <c r="E468" s="34"/>
    </row>
    <row r="469" spans="4:5" ht="9.75">
      <c r="D469" s="34"/>
      <c r="E469" s="34"/>
    </row>
    <row r="470" spans="4:5" ht="9.75">
      <c r="D470" s="34"/>
      <c r="E470" s="34"/>
    </row>
    <row r="471" spans="4:5" ht="9.75">
      <c r="D471" s="34"/>
      <c r="E471" s="34"/>
    </row>
    <row r="472" spans="4:5" ht="9.75">
      <c r="D472" s="34"/>
      <c r="E472" s="34"/>
    </row>
    <row r="473" spans="4:5" ht="9.75">
      <c r="D473" s="34"/>
      <c r="E473" s="34"/>
    </row>
    <row r="474" spans="4:5" ht="9.75">
      <c r="D474" s="34"/>
      <c r="E474" s="34"/>
    </row>
    <row r="475" spans="4:5" ht="9.75">
      <c r="D475" s="34"/>
      <c r="E475" s="34"/>
    </row>
    <row r="476" spans="4:5" ht="9.75">
      <c r="D476" s="34"/>
      <c r="E476" s="34"/>
    </row>
    <row r="477" spans="4:5" ht="9.75">
      <c r="D477" s="34"/>
      <c r="E477" s="34"/>
    </row>
    <row r="478" spans="4:5" ht="9.75">
      <c r="D478" s="34"/>
      <c r="E478" s="34"/>
    </row>
    <row r="479" spans="4:5" ht="9.75">
      <c r="D479" s="34"/>
      <c r="E479" s="34"/>
    </row>
    <row r="480" spans="4:5" ht="9.75">
      <c r="D480" s="34"/>
      <c r="E480" s="34"/>
    </row>
    <row r="481" spans="4:5" ht="9.75">
      <c r="D481" s="34"/>
      <c r="E481" s="34"/>
    </row>
    <row r="482" spans="4:5" ht="9.75">
      <c r="D482" s="34"/>
      <c r="E482" s="34"/>
    </row>
    <row r="483" spans="4:5" ht="9.75">
      <c r="D483" s="34"/>
      <c r="E483" s="34"/>
    </row>
    <row r="484" spans="4:5" ht="9.75">
      <c r="D484" s="34"/>
      <c r="E484" s="34"/>
    </row>
    <row r="485" spans="4:5" ht="9.75">
      <c r="D485" s="34"/>
      <c r="E485" s="34"/>
    </row>
    <row r="486" spans="4:5" ht="9.75">
      <c r="D486" s="34"/>
      <c r="E486" s="34"/>
    </row>
    <row r="487" spans="4:5" ht="9.75">
      <c r="D487" s="34"/>
      <c r="E487" s="34"/>
    </row>
    <row r="488" spans="4:5" ht="9.75">
      <c r="D488" s="34"/>
      <c r="E488" s="34"/>
    </row>
    <row r="489" spans="4:5" ht="9.75">
      <c r="D489" s="34"/>
      <c r="E489" s="34"/>
    </row>
    <row r="490" spans="4:5" ht="9.75">
      <c r="D490" s="34"/>
      <c r="E490" s="34"/>
    </row>
    <row r="491" spans="4:5" ht="9.75">
      <c r="D491" s="34"/>
      <c r="E491" s="34"/>
    </row>
    <row r="492" spans="4:5" ht="9.75">
      <c r="D492" s="34"/>
      <c r="E492" s="34"/>
    </row>
    <row r="493" spans="4:5" ht="9.75">
      <c r="D493" s="34"/>
      <c r="E493" s="34"/>
    </row>
    <row r="494" spans="4:5" ht="9.75">
      <c r="D494" s="34"/>
      <c r="E494" s="34"/>
    </row>
    <row r="495" spans="4:5" ht="9.75">
      <c r="D495" s="34"/>
      <c r="E495" s="34"/>
    </row>
    <row r="496" spans="4:5" ht="9.75">
      <c r="D496" s="34"/>
      <c r="E496" s="34"/>
    </row>
    <row r="497" spans="4:5" ht="9.75">
      <c r="D497" s="34"/>
      <c r="E497" s="34"/>
    </row>
    <row r="498" spans="4:5" ht="9.75">
      <c r="D498" s="34"/>
      <c r="E498" s="34"/>
    </row>
    <row r="499" spans="4:5" ht="9.75">
      <c r="D499" s="34"/>
      <c r="E499" s="34"/>
    </row>
    <row r="500" spans="4:5" ht="9.75">
      <c r="D500" s="34"/>
      <c r="E500" s="34"/>
    </row>
    <row r="501" spans="4:5" ht="9.75">
      <c r="D501" s="34"/>
      <c r="E501" s="34"/>
    </row>
    <row r="502" spans="4:5" ht="9.75">
      <c r="D502" s="34"/>
      <c r="E502" s="34"/>
    </row>
    <row r="503" spans="4:5" ht="9.75">
      <c r="D503" s="34"/>
      <c r="E503" s="34"/>
    </row>
    <row r="504" spans="4:5" ht="9.75">
      <c r="D504" s="34"/>
      <c r="E504" s="34"/>
    </row>
    <row r="505" spans="4:5" ht="9.75">
      <c r="D505" s="34"/>
      <c r="E505" s="34"/>
    </row>
    <row r="506" spans="4:5" ht="9.75">
      <c r="D506" s="34"/>
      <c r="E506" s="34"/>
    </row>
    <row r="507" spans="4:5" ht="9.75">
      <c r="D507" s="34"/>
      <c r="E507" s="34"/>
    </row>
    <row r="508" spans="4:5" ht="9.75">
      <c r="D508" s="34"/>
      <c r="E508" s="34"/>
    </row>
    <row r="509" spans="4:5" ht="9.75">
      <c r="D509" s="34"/>
      <c r="E509" s="34"/>
    </row>
    <row r="510" spans="4:5" ht="9.75">
      <c r="D510" s="34"/>
      <c r="E510" s="34"/>
    </row>
    <row r="511" spans="4:5" ht="9.75">
      <c r="D511" s="34"/>
      <c r="E511" s="34"/>
    </row>
    <row r="512" spans="4:5" ht="9.75">
      <c r="D512" s="34"/>
      <c r="E512" s="34"/>
    </row>
    <row r="513" spans="4:5" ht="9.75">
      <c r="D513" s="34"/>
      <c r="E513" s="34"/>
    </row>
    <row r="514" spans="4:5" ht="9.75">
      <c r="D514" s="34"/>
      <c r="E514" s="34"/>
    </row>
    <row r="515" spans="4:5" ht="9.75">
      <c r="D515" s="34"/>
      <c r="E515" s="34"/>
    </row>
    <row r="516" spans="4:5" ht="9.75">
      <c r="D516" s="34"/>
      <c r="E516" s="34"/>
    </row>
    <row r="517" spans="4:5" ht="9.75">
      <c r="D517" s="34"/>
      <c r="E517" s="34"/>
    </row>
    <row r="518" spans="4:5" ht="9.75">
      <c r="D518" s="34"/>
      <c r="E518" s="34"/>
    </row>
    <row r="519" spans="4:5" ht="9.75">
      <c r="D519" s="34"/>
      <c r="E519" s="34"/>
    </row>
    <row r="520" spans="4:5" ht="9.75">
      <c r="D520" s="34"/>
      <c r="E520" s="34"/>
    </row>
    <row r="521" spans="4:5" ht="9.75">
      <c r="D521" s="34"/>
      <c r="E521" s="34"/>
    </row>
    <row r="522" spans="4:5" ht="9.75">
      <c r="D522" s="34"/>
      <c r="E522" s="34"/>
    </row>
    <row r="523" spans="4:5" ht="9.75">
      <c r="D523" s="34"/>
      <c r="E523" s="34"/>
    </row>
    <row r="524" spans="4:5" ht="9.75">
      <c r="D524" s="34"/>
      <c r="E524" s="34"/>
    </row>
    <row r="525" spans="4:5" ht="9.75">
      <c r="D525" s="34"/>
      <c r="E525" s="34"/>
    </row>
    <row r="526" spans="4:5" ht="9.75">
      <c r="D526" s="34"/>
      <c r="E526" s="34"/>
    </row>
    <row r="527" spans="4:5" ht="9.75">
      <c r="D527" s="34"/>
      <c r="E527" s="34"/>
    </row>
    <row r="528" spans="4:5" ht="9.75">
      <c r="D528" s="34"/>
      <c r="E528" s="34"/>
    </row>
    <row r="529" spans="4:5" ht="9.75">
      <c r="D529" s="34"/>
      <c r="E529" s="34"/>
    </row>
    <row r="530" spans="4:5" ht="9.75">
      <c r="D530" s="34"/>
      <c r="E530" s="34"/>
    </row>
    <row r="531" spans="4:5" ht="9.75">
      <c r="D531" s="34"/>
      <c r="E531" s="34"/>
    </row>
    <row r="532" spans="4:5" ht="9.75">
      <c r="D532" s="34"/>
      <c r="E532" s="34"/>
    </row>
    <row r="533" spans="4:5" ht="9.75">
      <c r="D533" s="34"/>
      <c r="E533" s="34"/>
    </row>
    <row r="534" spans="4:5" ht="9.75">
      <c r="D534" s="34"/>
      <c r="E534" s="34"/>
    </row>
    <row r="535" spans="4:5" ht="9.75">
      <c r="D535" s="34"/>
      <c r="E535" s="34"/>
    </row>
    <row r="536" spans="4:5" ht="9.75">
      <c r="D536" s="34"/>
      <c r="E536" s="34"/>
    </row>
    <row r="537" spans="4:5" ht="9.75">
      <c r="D537" s="34"/>
      <c r="E537" s="34"/>
    </row>
    <row r="538" spans="4:5" ht="9.75">
      <c r="D538" s="34"/>
      <c r="E538" s="34"/>
    </row>
    <row r="539" spans="4:5" ht="9.75">
      <c r="D539" s="34"/>
      <c r="E539" s="34"/>
    </row>
    <row r="540" spans="4:5" ht="9.75">
      <c r="D540" s="34"/>
      <c r="E540" s="34"/>
    </row>
    <row r="541" spans="4:5" ht="9.75">
      <c r="D541" s="34"/>
      <c r="E541" s="34"/>
    </row>
    <row r="542" spans="4:5" ht="9.75">
      <c r="D542" s="34"/>
      <c r="E542" s="34"/>
    </row>
    <row r="543" spans="4:5" ht="9.75">
      <c r="D543" s="34"/>
      <c r="E543" s="34"/>
    </row>
    <row r="544" spans="4:5" ht="9.75">
      <c r="D544" s="34"/>
      <c r="E544" s="34"/>
    </row>
    <row r="545" spans="4:5" ht="9.75">
      <c r="D545" s="34"/>
      <c r="E545" s="34"/>
    </row>
    <row r="546" spans="4:5" ht="9.75">
      <c r="D546" s="34"/>
      <c r="E546" s="34"/>
    </row>
    <row r="547" spans="4:5" ht="9.75">
      <c r="D547" s="34"/>
      <c r="E547" s="34"/>
    </row>
    <row r="548" spans="4:5" ht="9.75">
      <c r="D548" s="34"/>
      <c r="E548" s="34"/>
    </row>
    <row r="549" spans="4:5" ht="9.75">
      <c r="D549" s="34"/>
      <c r="E549" s="34"/>
    </row>
    <row r="550" spans="4:5" ht="9.75">
      <c r="D550" s="34"/>
      <c r="E550" s="34"/>
    </row>
    <row r="551" spans="4:5" ht="9.75">
      <c r="D551" s="34"/>
      <c r="E551" s="34"/>
    </row>
    <row r="552" spans="4:5" ht="9.75">
      <c r="D552" s="34"/>
      <c r="E552" s="34"/>
    </row>
    <row r="553" spans="4:5" ht="9.75">
      <c r="D553" s="34"/>
      <c r="E553" s="34"/>
    </row>
    <row r="554" spans="4:5" ht="9.75">
      <c r="D554" s="34"/>
      <c r="E554" s="34"/>
    </row>
    <row r="555" spans="4:5" ht="9.75">
      <c r="D555" s="34"/>
      <c r="E555" s="34"/>
    </row>
    <row r="556" spans="4:5" ht="9.75">
      <c r="D556" s="34"/>
      <c r="E556" s="34"/>
    </row>
    <row r="557" spans="4:5" ht="9.75">
      <c r="D557" s="34"/>
      <c r="E557" s="34"/>
    </row>
    <row r="558" spans="4:5" ht="9.75">
      <c r="D558" s="34"/>
      <c r="E558" s="34"/>
    </row>
    <row r="559" spans="4:5" ht="9.75">
      <c r="D559" s="34"/>
      <c r="E559" s="34"/>
    </row>
    <row r="560" spans="4:5" ht="9.75">
      <c r="D560" s="34"/>
      <c r="E560" s="34"/>
    </row>
    <row r="561" spans="4:5" ht="9.75">
      <c r="D561" s="34"/>
      <c r="E561" s="34"/>
    </row>
    <row r="562" spans="4:5" ht="9.75">
      <c r="D562" s="34"/>
      <c r="E562" s="34"/>
    </row>
    <row r="563" spans="4:5" ht="9.75">
      <c r="D563" s="34"/>
      <c r="E563" s="34"/>
    </row>
    <row r="564" spans="4:5" ht="9.75">
      <c r="D564" s="34"/>
      <c r="E564" s="34"/>
    </row>
    <row r="565" spans="4:5" ht="9.75">
      <c r="D565" s="34"/>
      <c r="E565" s="34"/>
    </row>
    <row r="566" spans="4:5" ht="9.75">
      <c r="D566" s="34"/>
      <c r="E566" s="34"/>
    </row>
    <row r="567" spans="4:5" ht="9.75">
      <c r="D567" s="34"/>
      <c r="E567" s="34"/>
    </row>
    <row r="568" spans="4:5" ht="9.75">
      <c r="D568" s="34"/>
      <c r="E568" s="34"/>
    </row>
    <row r="569" spans="4:5" ht="9.75">
      <c r="D569" s="34"/>
      <c r="E569" s="34"/>
    </row>
    <row r="570" spans="4:5" ht="9.75">
      <c r="D570" s="34"/>
      <c r="E570" s="34"/>
    </row>
    <row r="571" spans="4:5" ht="9.75">
      <c r="D571" s="34"/>
      <c r="E571" s="34"/>
    </row>
    <row r="572" spans="4:5" ht="9.75">
      <c r="D572" s="34"/>
      <c r="E572" s="34"/>
    </row>
    <row r="573" spans="4:5" ht="9.75">
      <c r="D573" s="34"/>
      <c r="E573" s="34"/>
    </row>
    <row r="574" spans="4:5" ht="9.75">
      <c r="D574" s="34"/>
      <c r="E574" s="34"/>
    </row>
    <row r="575" spans="4:5" ht="9.75">
      <c r="D575" s="34"/>
      <c r="E575" s="34"/>
    </row>
    <row r="576" spans="4:5" ht="9.75">
      <c r="D576" s="34"/>
      <c r="E576" s="34"/>
    </row>
    <row r="577" spans="4:5" ht="9.75">
      <c r="D577" s="34"/>
      <c r="E577" s="34"/>
    </row>
    <row r="578" spans="4:5" ht="9.75">
      <c r="D578" s="34"/>
      <c r="E578" s="34"/>
    </row>
    <row r="579" spans="4:5" ht="9.75">
      <c r="D579" s="34"/>
      <c r="E579" s="34"/>
    </row>
    <row r="580" spans="4:5" ht="9.75">
      <c r="D580" s="34"/>
      <c r="E580" s="34"/>
    </row>
    <row r="581" spans="4:5" ht="9.75">
      <c r="D581" s="34"/>
      <c r="E581" s="34"/>
    </row>
    <row r="582" spans="4:5" ht="9.75">
      <c r="D582" s="34"/>
      <c r="E582" s="34"/>
    </row>
    <row r="583" spans="4:5" ht="9.75">
      <c r="D583" s="34"/>
      <c r="E583" s="34"/>
    </row>
    <row r="584" spans="4:5" ht="9.75">
      <c r="D584" s="34"/>
      <c r="E584" s="34"/>
    </row>
    <row r="585" spans="4:5" ht="9.75">
      <c r="D585" s="34"/>
      <c r="E585" s="34"/>
    </row>
    <row r="586" spans="4:5" ht="9.75">
      <c r="D586" s="34"/>
      <c r="E586" s="34"/>
    </row>
    <row r="587" spans="4:5" ht="9.75">
      <c r="D587" s="34"/>
      <c r="E587" s="34"/>
    </row>
    <row r="588" spans="4:5" ht="9.75">
      <c r="D588" s="34"/>
      <c r="E588" s="34"/>
    </row>
    <row r="589" spans="4:5" ht="9.75">
      <c r="D589" s="34"/>
      <c r="E589" s="34"/>
    </row>
    <row r="590" spans="4:5" ht="9.75">
      <c r="D590" s="34"/>
      <c r="E590" s="34"/>
    </row>
    <row r="591" spans="4:5" ht="9.75">
      <c r="D591" s="34"/>
      <c r="E591" s="34"/>
    </row>
    <row r="592" spans="4:5" ht="9.75">
      <c r="D592" s="34"/>
      <c r="E592" s="34"/>
    </row>
    <row r="593" spans="4:5" ht="9.75">
      <c r="D593" s="34"/>
      <c r="E593" s="34"/>
    </row>
    <row r="594" spans="4:5" ht="9.75">
      <c r="D594" s="34"/>
      <c r="E594" s="34"/>
    </row>
    <row r="595" spans="4:5" ht="9.75">
      <c r="D595" s="34"/>
      <c r="E595" s="34"/>
    </row>
    <row r="596" spans="4:5" ht="9.75">
      <c r="D596" s="34"/>
      <c r="E596" s="34"/>
    </row>
    <row r="597" spans="4:5" ht="9.75">
      <c r="D597" s="34"/>
      <c r="E597" s="34"/>
    </row>
    <row r="598" spans="4:5" ht="9.75">
      <c r="D598" s="34"/>
      <c r="E598" s="34"/>
    </row>
    <row r="599" spans="4:5" ht="9.75">
      <c r="D599" s="34"/>
      <c r="E599" s="34"/>
    </row>
    <row r="600" spans="4:5" ht="9.75">
      <c r="D600" s="34"/>
      <c r="E600" s="34"/>
    </row>
    <row r="601" spans="4:5" ht="9.75">
      <c r="D601" s="34"/>
      <c r="E601" s="34"/>
    </row>
    <row r="602" spans="4:5" ht="9.75">
      <c r="D602" s="34"/>
      <c r="E602" s="34"/>
    </row>
    <row r="603" spans="4:5" ht="9.75">
      <c r="D603" s="34"/>
      <c r="E603" s="34"/>
    </row>
    <row r="604" spans="4:5" ht="9.75">
      <c r="D604" s="34"/>
      <c r="E604" s="34"/>
    </row>
    <row r="605" spans="4:5" ht="9.75">
      <c r="D605" s="34"/>
      <c r="E605" s="34"/>
    </row>
    <row r="606" spans="4:5" ht="9.75">
      <c r="D606" s="34"/>
      <c r="E606" s="34"/>
    </row>
    <row r="607" spans="4:5" ht="9.75">
      <c r="D607" s="34"/>
      <c r="E607" s="34"/>
    </row>
    <row r="608" spans="4:5" ht="9.75">
      <c r="D608" s="34"/>
      <c r="E608" s="34"/>
    </row>
    <row r="609" spans="4:5" ht="9.75">
      <c r="D609" s="34"/>
      <c r="E609" s="34"/>
    </row>
    <row r="610" spans="4:5" ht="9.75">
      <c r="D610" s="34"/>
      <c r="E610" s="34"/>
    </row>
    <row r="611" spans="4:5" ht="9.75">
      <c r="D611" s="34"/>
      <c r="E611" s="34"/>
    </row>
    <row r="612" spans="4:5" ht="9.75">
      <c r="D612" s="34"/>
      <c r="E612" s="34"/>
    </row>
    <row r="613" spans="4:5" ht="9.75">
      <c r="D613" s="34"/>
      <c r="E613" s="34"/>
    </row>
    <row r="614" spans="4:5" ht="9.75">
      <c r="D614" s="34"/>
      <c r="E614" s="34"/>
    </row>
    <row r="615" spans="4:5" ht="9.75">
      <c r="D615" s="34"/>
      <c r="E615" s="34"/>
    </row>
    <row r="616" spans="4:5" ht="9.75">
      <c r="D616" s="34"/>
      <c r="E616" s="34"/>
    </row>
    <row r="617" spans="4:5" ht="9.75">
      <c r="D617" s="34"/>
      <c r="E617" s="34"/>
    </row>
    <row r="618" spans="4:5" ht="9.75">
      <c r="D618" s="34"/>
      <c r="E618" s="34"/>
    </row>
    <row r="619" spans="4:5" ht="9.75">
      <c r="D619" s="34"/>
      <c r="E619" s="34"/>
    </row>
    <row r="620" spans="4:5" ht="9.75">
      <c r="D620" s="34"/>
      <c r="E620" s="34"/>
    </row>
    <row r="621" spans="4:5" ht="9.75">
      <c r="D621" s="34"/>
      <c r="E621" s="34"/>
    </row>
    <row r="622" spans="4:5" ht="9.75">
      <c r="D622" s="34"/>
      <c r="E622" s="34"/>
    </row>
    <row r="623" spans="4:5" ht="9.75">
      <c r="D623" s="34"/>
      <c r="E623" s="34"/>
    </row>
    <row r="624" spans="4:5" ht="9.75">
      <c r="D624" s="34"/>
      <c r="E624" s="34"/>
    </row>
    <row r="625" spans="4:5" ht="9.75">
      <c r="D625" s="34"/>
      <c r="E625" s="34"/>
    </row>
    <row r="626" spans="4:5" ht="9.75">
      <c r="D626" s="34"/>
      <c r="E626" s="34"/>
    </row>
    <row r="627" spans="4:5" ht="9.75">
      <c r="D627" s="34"/>
      <c r="E627" s="34"/>
    </row>
    <row r="628" spans="4:5" ht="9.75">
      <c r="D628" s="34"/>
      <c r="E628" s="34"/>
    </row>
    <row r="629" spans="4:5" ht="9.75">
      <c r="D629" s="34"/>
      <c r="E629" s="34"/>
    </row>
    <row r="630" spans="4:5" ht="9.75">
      <c r="D630" s="34"/>
      <c r="E630" s="34"/>
    </row>
    <row r="631" spans="4:5" ht="9.75">
      <c r="D631" s="34"/>
      <c r="E631" s="34"/>
    </row>
    <row r="632" spans="4:5" ht="9.75">
      <c r="D632" s="34"/>
      <c r="E632" s="34"/>
    </row>
    <row r="633" spans="4:5" ht="9.75">
      <c r="D633" s="34"/>
      <c r="E633" s="34"/>
    </row>
    <row r="634" spans="4:5" ht="9.75">
      <c r="D634" s="34"/>
      <c r="E634" s="34"/>
    </row>
    <row r="635" spans="4:5" ht="9.75">
      <c r="D635" s="34"/>
      <c r="E635" s="34"/>
    </row>
    <row r="636" spans="4:5" ht="9.75">
      <c r="D636" s="34"/>
      <c r="E636" s="34"/>
    </row>
    <row r="637" spans="4:5" ht="9.75">
      <c r="D637" s="34"/>
      <c r="E637" s="34"/>
    </row>
    <row r="638" spans="4:5" ht="9.75">
      <c r="D638" s="34"/>
      <c r="E638" s="34"/>
    </row>
    <row r="639" spans="4:5" ht="9.75">
      <c r="D639" s="34"/>
      <c r="E639" s="34"/>
    </row>
    <row r="640" spans="4:5" ht="9.75">
      <c r="D640" s="34"/>
      <c r="E640" s="34"/>
    </row>
    <row r="641" spans="4:5" ht="9.75">
      <c r="D641" s="34"/>
      <c r="E641" s="34"/>
    </row>
    <row r="642" spans="4:5" ht="9.75">
      <c r="D642" s="34"/>
      <c r="E642" s="34"/>
    </row>
    <row r="643" spans="4:5" ht="9.75">
      <c r="D643" s="34"/>
      <c r="E643" s="34"/>
    </row>
    <row r="644" spans="4:5" ht="9.75">
      <c r="D644" s="34"/>
      <c r="E644" s="34"/>
    </row>
    <row r="645" spans="4:5" ht="9.75">
      <c r="D645" s="34"/>
      <c r="E645" s="34"/>
    </row>
    <row r="646" spans="4:5" ht="9.75">
      <c r="D646" s="34"/>
      <c r="E646" s="34"/>
    </row>
    <row r="647" spans="4:5" ht="9.75">
      <c r="D647" s="34"/>
      <c r="E647" s="34"/>
    </row>
    <row r="648" spans="4:5" ht="9.75">
      <c r="D648" s="34"/>
      <c r="E648" s="34"/>
    </row>
    <row r="649" spans="4:5" ht="9.75">
      <c r="D649" s="34"/>
      <c r="E649" s="34"/>
    </row>
    <row r="650" spans="4:5" ht="9.75">
      <c r="D650" s="34"/>
      <c r="E650" s="34"/>
    </row>
    <row r="651" spans="4:5" ht="9.75">
      <c r="D651" s="34"/>
      <c r="E651" s="34"/>
    </row>
    <row r="652" spans="4:5" ht="9.75">
      <c r="D652" s="34"/>
      <c r="E652" s="34"/>
    </row>
    <row r="653" spans="4:5" ht="9.75">
      <c r="D653" s="34"/>
      <c r="E653" s="34"/>
    </row>
    <row r="654" spans="4:5" ht="9.75">
      <c r="D654" s="34"/>
      <c r="E654" s="34"/>
    </row>
    <row r="655" spans="4:5" ht="9.75">
      <c r="D655" s="34"/>
      <c r="E655" s="34"/>
    </row>
    <row r="656" spans="4:5" ht="9.75">
      <c r="D656" s="34"/>
      <c r="E656" s="34"/>
    </row>
    <row r="657" spans="4:5" ht="9.75">
      <c r="D657" s="34"/>
      <c r="E657" s="34"/>
    </row>
    <row r="658" spans="4:5" ht="9.75">
      <c r="D658" s="34"/>
      <c r="E658" s="34"/>
    </row>
    <row r="659" spans="4:5" ht="9.75">
      <c r="D659" s="34"/>
      <c r="E659" s="34"/>
    </row>
    <row r="660" spans="4:5" ht="9.75">
      <c r="D660" s="34"/>
      <c r="E660" s="34"/>
    </row>
    <row r="661" spans="4:5" ht="9.75">
      <c r="D661" s="34"/>
      <c r="E661" s="34"/>
    </row>
    <row r="662" spans="4:5" ht="9.75">
      <c r="D662" s="34"/>
      <c r="E662" s="34"/>
    </row>
    <row r="663" spans="4:5" ht="9.75">
      <c r="D663" s="34"/>
      <c r="E663" s="34"/>
    </row>
    <row r="664" spans="4:5" ht="9.75">
      <c r="D664" s="34"/>
      <c r="E664" s="34"/>
    </row>
    <row r="665" spans="4:5" ht="9.75">
      <c r="D665" s="34"/>
      <c r="E665" s="34"/>
    </row>
    <row r="666" spans="4:5" ht="9.75">
      <c r="D666" s="34"/>
      <c r="E666" s="34"/>
    </row>
    <row r="667" spans="4:5" ht="9.75">
      <c r="D667" s="34"/>
      <c r="E667" s="34"/>
    </row>
    <row r="668" spans="4:5" ht="9.75">
      <c r="D668" s="34"/>
      <c r="E668" s="34"/>
    </row>
    <row r="669" spans="4:5" ht="9.75">
      <c r="D669" s="34"/>
      <c r="E669" s="34"/>
    </row>
    <row r="670" spans="4:5" ht="9.75">
      <c r="D670" s="34"/>
      <c r="E670" s="34"/>
    </row>
    <row r="671" spans="4:5" ht="9.75">
      <c r="D671" s="34"/>
      <c r="E671" s="34"/>
    </row>
    <row r="672" spans="4:5" ht="9.75">
      <c r="D672" s="34"/>
      <c r="E672" s="34"/>
    </row>
    <row r="673" spans="4:5" ht="9.75">
      <c r="D673" s="34"/>
      <c r="E673" s="34"/>
    </row>
    <row r="674" spans="4:5" ht="9.75">
      <c r="D674" s="34"/>
      <c r="E674" s="34"/>
    </row>
  </sheetData>
  <sheetProtection password="9F76" sheet="1" objects="1" scenarios="1" formatCells="0" formatColumns="0" formatRows="0" insertColumns="0" insertRows="0"/>
  <mergeCells count="36">
    <mergeCell ref="A1:E1"/>
    <mergeCell ref="A3:B3"/>
    <mergeCell ref="C3:E3"/>
    <mergeCell ref="C7:C8"/>
    <mergeCell ref="A7:B8"/>
    <mergeCell ref="A4:B4"/>
    <mergeCell ref="C4:E4"/>
    <mergeCell ref="A5:B5"/>
    <mergeCell ref="C5:E5"/>
    <mergeCell ref="A2:B2"/>
    <mergeCell ref="A51:B51"/>
    <mergeCell ref="A52:B52"/>
    <mergeCell ref="A53:B53"/>
    <mergeCell ref="A54:B54"/>
    <mergeCell ref="A55:B55"/>
    <mergeCell ref="A56:B56"/>
    <mergeCell ref="A57:B57"/>
    <mergeCell ref="A58:B58"/>
    <mergeCell ref="A59:B59"/>
    <mergeCell ref="A60:B60"/>
    <mergeCell ref="A67:B67"/>
    <mergeCell ref="A68:B68"/>
    <mergeCell ref="A61:B61"/>
    <mergeCell ref="A62:B62"/>
    <mergeCell ref="A63:B63"/>
    <mergeCell ref="A64:B64"/>
    <mergeCell ref="C2:E2"/>
    <mergeCell ref="A73:B73"/>
    <mergeCell ref="D7:D8"/>
    <mergeCell ref="E7:E8"/>
    <mergeCell ref="A69:B69"/>
    <mergeCell ref="A70:B70"/>
    <mergeCell ref="A71:B71"/>
    <mergeCell ref="A72:B72"/>
    <mergeCell ref="A65:B65"/>
    <mergeCell ref="A66:B66"/>
  </mergeCells>
  <printOptions/>
  <pageMargins left="0.75" right="0.75" top="1" bottom="1" header="0.4921259845" footer="0.4921259845"/>
  <pageSetup horizontalDpi="600" verticalDpi="600" orientation="portrait" paperSize="9"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tabColor indexed="43"/>
  </sheetPr>
  <dimension ref="A1:AF674"/>
  <sheetViews>
    <sheetView workbookViewId="0" topLeftCell="A1">
      <selection activeCell="D31" sqref="D31"/>
    </sheetView>
  </sheetViews>
  <sheetFormatPr defaultColWidth="9.140625" defaultRowHeight="12.75"/>
  <cols>
    <col min="1" max="1" width="41.28125" style="29" customWidth="1"/>
    <col min="2" max="2" width="42.57421875" style="35" hidden="1" customWidth="1"/>
    <col min="3" max="3" width="4.7109375" style="33" customWidth="1"/>
    <col min="4" max="5" width="14.7109375" style="29" customWidth="1"/>
    <col min="6" max="6" width="1.421875" style="29" customWidth="1"/>
    <col min="7" max="7" width="14.421875" style="29" customWidth="1"/>
    <col min="8" max="16384" width="9.140625" style="29" customWidth="1"/>
  </cols>
  <sheetData>
    <row r="1" spans="1:7" s="28" customFormat="1" ht="12" thickBot="1">
      <c r="A1" s="741" t="s">
        <v>105</v>
      </c>
      <c r="B1" s="741"/>
      <c r="C1" s="741"/>
      <c r="D1" s="741"/>
      <c r="E1" s="741"/>
      <c r="F1" s="741"/>
      <c r="G1" s="741"/>
    </row>
    <row r="2" spans="1:7" s="28" customFormat="1" ht="15.75">
      <c r="A2" s="742" t="s">
        <v>171</v>
      </c>
      <c r="B2" s="743"/>
      <c r="C2" s="735" t="s">
        <v>6</v>
      </c>
      <c r="D2" s="758"/>
      <c r="E2" s="758"/>
      <c r="F2" s="758"/>
      <c r="G2" s="759"/>
    </row>
    <row r="3" spans="1:7" ht="15.75">
      <c r="A3" s="742" t="s">
        <v>170</v>
      </c>
      <c r="B3" s="743"/>
      <c r="C3" s="735" t="s">
        <v>246</v>
      </c>
      <c r="D3" s="758"/>
      <c r="E3" s="758"/>
      <c r="F3" s="758"/>
      <c r="G3" s="759"/>
    </row>
    <row r="4" spans="1:7" ht="15.75">
      <c r="A4" s="742" t="s">
        <v>227</v>
      </c>
      <c r="B4" s="743"/>
      <c r="C4" s="752" t="str">
        <f>IF(ISBLANK(Polročná_správa!B12),"  ",Polročná_správa!B12)</f>
        <v>Hornonitrianske bane Prievidza, a.s. v skratke HBP, a.s.</v>
      </c>
      <c r="D4" s="753"/>
      <c r="E4" s="753"/>
      <c r="F4" s="753"/>
      <c r="G4" s="754"/>
    </row>
    <row r="5" spans="1:32" ht="15.75">
      <c r="A5" s="742" t="s">
        <v>187</v>
      </c>
      <c r="B5" s="755"/>
      <c r="C5" s="752" t="str">
        <f>IF(ISBLANK(Polročná_správa!E6),"  ",Polročná_správa!E6)</f>
        <v>36 005 622</v>
      </c>
      <c r="D5" s="756"/>
      <c r="E5" s="756"/>
      <c r="F5" s="756"/>
      <c r="G5" s="757"/>
      <c r="H5" s="45"/>
      <c r="I5" s="45"/>
      <c r="J5" s="45"/>
      <c r="K5" s="45"/>
      <c r="L5" s="45"/>
      <c r="M5" s="45"/>
      <c r="N5" s="45"/>
      <c r="O5" s="45"/>
      <c r="P5" s="45"/>
      <c r="Q5" s="45"/>
      <c r="R5" s="45"/>
      <c r="S5" s="45"/>
      <c r="T5" s="45"/>
      <c r="U5" s="45"/>
      <c r="V5" s="45"/>
      <c r="W5" s="45"/>
      <c r="X5" s="45"/>
      <c r="Y5" s="45"/>
      <c r="Z5" s="45"/>
      <c r="AA5" s="45"/>
      <c r="AB5" s="45"/>
      <c r="AC5" s="45"/>
      <c r="AD5" s="45"/>
      <c r="AE5" s="45"/>
      <c r="AF5" s="45"/>
    </row>
    <row r="6" spans="1:7" ht="11.25" customHeight="1">
      <c r="A6" s="30"/>
      <c r="B6" s="31"/>
      <c r="C6" s="32"/>
      <c r="D6" s="30"/>
      <c r="E6" s="30"/>
      <c r="F6" s="30"/>
      <c r="G6" s="30"/>
    </row>
    <row r="7" spans="1:7" ht="9.75">
      <c r="A7" s="748" t="s">
        <v>222</v>
      </c>
      <c r="B7" s="749"/>
      <c r="C7" s="747" t="s">
        <v>43</v>
      </c>
      <c r="D7" s="739" t="s">
        <v>224</v>
      </c>
      <c r="E7" s="739" t="s">
        <v>44</v>
      </c>
      <c r="F7" s="58"/>
      <c r="G7" s="739" t="s">
        <v>169</v>
      </c>
    </row>
    <row r="8" spans="1:7" ht="35.25" customHeight="1">
      <c r="A8" s="750"/>
      <c r="B8" s="751"/>
      <c r="C8" s="747"/>
      <c r="D8" s="740"/>
      <c r="E8" s="740" t="s">
        <v>168</v>
      </c>
      <c r="F8" s="59"/>
      <c r="G8" s="740" t="s">
        <v>168</v>
      </c>
    </row>
    <row r="9" spans="1:7" ht="14.25">
      <c r="A9" s="284" t="s">
        <v>253</v>
      </c>
      <c r="B9" s="216"/>
      <c r="C9" s="358">
        <v>19</v>
      </c>
      <c r="D9" s="287">
        <v>71002479</v>
      </c>
      <c r="E9" s="287">
        <v>61566531</v>
      </c>
      <c r="F9" s="99"/>
      <c r="G9" s="347">
        <f>133131700+1610500</f>
        <v>134742200</v>
      </c>
    </row>
    <row r="10" spans="1:7" ht="15">
      <c r="A10" s="285"/>
      <c r="B10" s="217"/>
      <c r="C10" s="358"/>
      <c r="D10" s="273"/>
      <c r="E10" s="273"/>
      <c r="F10" s="60"/>
      <c r="G10" s="347"/>
    </row>
    <row r="11" spans="1:7" ht="15">
      <c r="A11" s="285" t="s">
        <v>254</v>
      </c>
      <c r="B11" s="217"/>
      <c r="C11" s="358">
        <v>20</v>
      </c>
      <c r="D11" s="273">
        <v>1301541</v>
      </c>
      <c r="E11" s="273">
        <v>26263</v>
      </c>
      <c r="F11" s="99"/>
      <c r="G11" s="347">
        <v>1367800</v>
      </c>
    </row>
    <row r="12" spans="1:7" ht="15">
      <c r="A12" s="285" t="s">
        <v>255</v>
      </c>
      <c r="B12" s="217"/>
      <c r="C12" s="358">
        <v>21</v>
      </c>
      <c r="D12" s="273">
        <v>-4362353</v>
      </c>
      <c r="E12" s="273">
        <v>3424680</v>
      </c>
      <c r="F12" s="99"/>
      <c r="G12" s="347">
        <v>-4603100</v>
      </c>
    </row>
    <row r="13" spans="1:7" ht="15">
      <c r="A13" s="285" t="s">
        <v>256</v>
      </c>
      <c r="B13" s="217"/>
      <c r="C13" s="358"/>
      <c r="D13" s="273">
        <v>-35448249</v>
      </c>
      <c r="E13" s="273">
        <v>-30877676</v>
      </c>
      <c r="F13" s="60"/>
      <c r="G13" s="347">
        <v>-65134100</v>
      </c>
    </row>
    <row r="14" spans="1:7" ht="15">
      <c r="A14" s="285" t="s">
        <v>257</v>
      </c>
      <c r="B14" s="217"/>
      <c r="C14" s="358"/>
      <c r="D14" s="273">
        <v>-25138468</v>
      </c>
      <c r="E14" s="273">
        <v>-24894710</v>
      </c>
      <c r="F14" s="60"/>
      <c r="G14" s="347">
        <v>-52475200</v>
      </c>
    </row>
    <row r="15" spans="1:7" ht="15">
      <c r="A15" s="285" t="s">
        <v>258</v>
      </c>
      <c r="B15" s="217"/>
      <c r="C15" s="358"/>
      <c r="D15" s="273">
        <v>-3861410</v>
      </c>
      <c r="E15" s="273">
        <v>-4571374</v>
      </c>
      <c r="F15" s="60"/>
      <c r="G15" s="347">
        <v>-8707500</v>
      </c>
    </row>
    <row r="16" spans="1:7" ht="15">
      <c r="A16" s="285" t="s">
        <v>259</v>
      </c>
      <c r="B16" s="217"/>
      <c r="C16" s="358">
        <v>22</v>
      </c>
      <c r="D16" s="273">
        <v>-1124552</v>
      </c>
      <c r="E16" s="273">
        <v>-845626</v>
      </c>
      <c r="F16" s="60"/>
      <c r="G16" s="347">
        <v>-1200000</v>
      </c>
    </row>
    <row r="17" spans="1:7" ht="15">
      <c r="A17" s="285" t="s">
        <v>260</v>
      </c>
      <c r="B17" s="217"/>
      <c r="C17" s="358">
        <v>23</v>
      </c>
      <c r="D17" s="273">
        <v>-361574</v>
      </c>
      <c r="E17" s="273">
        <v>-655218</v>
      </c>
      <c r="F17" s="60"/>
      <c r="G17" s="347">
        <v>-1923000</v>
      </c>
    </row>
    <row r="18" spans="1:7" ht="15.75" thickBot="1">
      <c r="A18" s="285" t="s">
        <v>261</v>
      </c>
      <c r="B18" s="217"/>
      <c r="C18" s="358">
        <v>24</v>
      </c>
      <c r="D18" s="331">
        <v>-298231</v>
      </c>
      <c r="E18" s="331">
        <v>-260465</v>
      </c>
      <c r="F18" s="60"/>
      <c r="G18" s="348">
        <v>-867100</v>
      </c>
    </row>
    <row r="19" spans="1:7" ht="15.75" thickTop="1">
      <c r="A19" s="285" t="s">
        <v>262</v>
      </c>
      <c r="B19" s="217"/>
      <c r="C19" s="286"/>
      <c r="D19" s="271">
        <v>1709183</v>
      </c>
      <c r="E19" s="271">
        <v>2912405</v>
      </c>
      <c r="F19" s="60"/>
      <c r="G19" s="349">
        <v>1200000</v>
      </c>
    </row>
    <row r="20" spans="1:7" ht="15">
      <c r="A20" s="285" t="s">
        <v>263</v>
      </c>
      <c r="B20" s="217"/>
      <c r="C20" s="286"/>
      <c r="D20" s="273">
        <v>0</v>
      </c>
      <c r="E20" s="273">
        <v>0</v>
      </c>
      <c r="F20" s="99"/>
      <c r="G20" s="347">
        <v>0</v>
      </c>
    </row>
    <row r="21" spans="1:7" ht="15">
      <c r="A21" s="285"/>
      <c r="B21" s="217"/>
      <c r="C21" s="286"/>
      <c r="D21" s="273"/>
      <c r="E21" s="273"/>
      <c r="F21" s="60"/>
      <c r="G21" s="350"/>
    </row>
    <row r="22" spans="1:7" ht="14.25">
      <c r="A22" s="284" t="s">
        <v>264</v>
      </c>
      <c r="B22" s="216"/>
      <c r="C22" s="286"/>
      <c r="D22" s="273">
        <v>1709183</v>
      </c>
      <c r="E22" s="273">
        <v>2912405</v>
      </c>
      <c r="F22" s="60"/>
      <c r="G22" s="347">
        <v>1200000</v>
      </c>
    </row>
    <row r="23" spans="1:7" ht="14.25">
      <c r="A23" s="285"/>
      <c r="B23" s="216"/>
      <c r="C23" s="286"/>
      <c r="D23" s="273"/>
      <c r="E23" s="273"/>
      <c r="F23" s="60"/>
      <c r="G23" s="347"/>
    </row>
    <row r="24" spans="1:7" ht="15">
      <c r="A24" s="284" t="s">
        <v>265</v>
      </c>
      <c r="B24" s="217"/>
      <c r="C24" s="286"/>
      <c r="D24" s="273">
        <v>1709183</v>
      </c>
      <c r="E24" s="273">
        <v>2912405</v>
      </c>
      <c r="F24" s="60"/>
      <c r="G24" s="347">
        <v>1200000</v>
      </c>
    </row>
    <row r="25" spans="1:7" ht="15">
      <c r="A25" s="285"/>
      <c r="B25" s="217"/>
      <c r="C25" s="286"/>
      <c r="D25" s="219"/>
      <c r="E25" s="219"/>
      <c r="F25" s="60"/>
      <c r="G25" s="350"/>
    </row>
    <row r="26" spans="1:7" ht="15">
      <c r="A26" s="284" t="s">
        <v>266</v>
      </c>
      <c r="B26" s="217"/>
      <c r="C26" s="286">
        <v>24</v>
      </c>
      <c r="D26" s="219"/>
      <c r="E26" s="219"/>
      <c r="F26" s="60"/>
      <c r="G26" s="350"/>
    </row>
    <row r="27" spans="1:7" ht="15">
      <c r="A27" s="285"/>
      <c r="B27" s="217"/>
      <c r="C27" s="286"/>
      <c r="D27" s="219"/>
      <c r="E27" s="219"/>
      <c r="F27" s="60"/>
      <c r="G27" s="350"/>
    </row>
    <row r="28" spans="1:7" ht="14.25">
      <c r="A28" s="285" t="s">
        <v>267</v>
      </c>
      <c r="B28" s="216"/>
      <c r="C28" s="286"/>
      <c r="D28" s="220">
        <v>0.569</v>
      </c>
      <c r="E28" s="220">
        <v>0.97</v>
      </c>
      <c r="F28" s="60"/>
      <c r="G28" s="350"/>
    </row>
    <row r="29" spans="1:7" ht="15">
      <c r="A29" s="285" t="s">
        <v>268</v>
      </c>
      <c r="B29" s="218"/>
      <c r="C29" s="286"/>
      <c r="D29" s="220">
        <v>0.569</v>
      </c>
      <c r="E29" s="220">
        <v>0.97</v>
      </c>
      <c r="F29" s="268"/>
      <c r="G29" s="350"/>
    </row>
    <row r="30" spans="1:7" ht="9.75">
      <c r="A30" s="98"/>
      <c r="B30" s="102"/>
      <c r="C30" s="100"/>
      <c r="D30" s="98"/>
      <c r="E30" s="98"/>
      <c r="F30" s="98"/>
      <c r="G30" s="98"/>
    </row>
    <row r="31" spans="1:7" ht="15">
      <c r="A31" s="255"/>
      <c r="B31" s="225"/>
      <c r="C31" s="256"/>
      <c r="D31" s="99"/>
      <c r="E31" s="257"/>
      <c r="F31" s="99"/>
      <c r="G31" s="99"/>
    </row>
    <row r="32" spans="1:7" ht="15">
      <c r="A32" s="106"/>
      <c r="B32" s="258"/>
      <c r="C32" s="256"/>
      <c r="D32" s="60"/>
      <c r="E32" s="259"/>
      <c r="F32" s="60"/>
      <c r="G32" s="60"/>
    </row>
    <row r="33" spans="1:7" ht="15">
      <c r="A33" s="106"/>
      <c r="B33" s="225"/>
      <c r="C33" s="256"/>
      <c r="D33" s="60"/>
      <c r="E33" s="259"/>
      <c r="F33" s="60"/>
      <c r="G33" s="60"/>
    </row>
    <row r="34" spans="1:7" ht="15">
      <c r="A34" s="106"/>
      <c r="B34" s="260"/>
      <c r="C34" s="256"/>
      <c r="D34" s="60"/>
      <c r="E34" s="259"/>
      <c r="F34" s="60"/>
      <c r="G34" s="60"/>
    </row>
    <row r="35" spans="1:7" ht="15">
      <c r="A35" s="106"/>
      <c r="B35" s="261"/>
      <c r="C35" s="256"/>
      <c r="D35" s="60"/>
      <c r="E35" s="259"/>
      <c r="F35" s="60"/>
      <c r="G35" s="60"/>
    </row>
    <row r="36" spans="1:7" ht="15">
      <c r="A36" s="106"/>
      <c r="B36" s="260"/>
      <c r="C36" s="256"/>
      <c r="D36" s="60"/>
      <c r="E36" s="259"/>
      <c r="F36" s="60"/>
      <c r="G36" s="60"/>
    </row>
    <row r="37" spans="1:7" ht="15">
      <c r="A37" s="106"/>
      <c r="B37" s="260"/>
      <c r="C37" s="256"/>
      <c r="D37" s="262"/>
      <c r="E37" s="263"/>
      <c r="F37" s="60"/>
      <c r="G37" s="60"/>
    </row>
    <row r="38" spans="1:7" ht="15">
      <c r="A38" s="106"/>
      <c r="B38" s="260"/>
      <c r="C38" s="256"/>
      <c r="D38" s="262"/>
      <c r="E38" s="263"/>
      <c r="F38" s="60"/>
      <c r="G38" s="60"/>
    </row>
    <row r="39" spans="1:7" ht="15">
      <c r="A39" s="737"/>
      <c r="B39" s="738"/>
      <c r="C39" s="260"/>
      <c r="D39" s="60"/>
      <c r="E39" s="60"/>
      <c r="F39" s="60"/>
      <c r="G39" s="60"/>
    </row>
    <row r="40" spans="1:7" ht="12.75">
      <c r="A40" s="737"/>
      <c r="B40" s="738"/>
      <c r="C40" s="244"/>
      <c r="D40" s="99"/>
      <c r="E40" s="99"/>
      <c r="F40" s="99"/>
      <c r="G40" s="99"/>
    </row>
    <row r="41" spans="1:7" ht="12.75">
      <c r="A41" s="737"/>
      <c r="B41" s="738"/>
      <c r="C41" s="244"/>
      <c r="D41" s="99"/>
      <c r="E41" s="99"/>
      <c r="F41" s="99"/>
      <c r="G41" s="99"/>
    </row>
    <row r="42" spans="1:7" ht="12.75">
      <c r="A42" s="737"/>
      <c r="B42" s="738"/>
      <c r="C42" s="244"/>
      <c r="D42" s="60"/>
      <c r="E42" s="60"/>
      <c r="F42" s="60"/>
      <c r="G42" s="60"/>
    </row>
    <row r="43" spans="1:7" ht="12.75">
      <c r="A43" s="737"/>
      <c r="B43" s="738"/>
      <c r="C43" s="244"/>
      <c r="D43" s="60"/>
      <c r="E43" s="60"/>
      <c r="F43" s="60"/>
      <c r="G43" s="60"/>
    </row>
    <row r="44" spans="1:7" ht="12.75">
      <c r="A44" s="737"/>
      <c r="B44" s="738"/>
      <c r="C44" s="244"/>
      <c r="D44" s="60"/>
      <c r="E44" s="60"/>
      <c r="F44" s="60"/>
      <c r="G44" s="60"/>
    </row>
    <row r="45" spans="1:7" ht="12.75">
      <c r="A45" s="737"/>
      <c r="B45" s="738"/>
      <c r="C45" s="244"/>
      <c r="D45" s="60"/>
      <c r="E45" s="60"/>
      <c r="F45" s="60"/>
      <c r="G45" s="60"/>
    </row>
    <row r="46" spans="1:7" ht="12.75">
      <c r="A46" s="737"/>
      <c r="B46" s="738"/>
      <c r="C46" s="244"/>
      <c r="D46" s="60"/>
      <c r="E46" s="60"/>
      <c r="F46" s="60"/>
      <c r="G46" s="60"/>
    </row>
    <row r="47" spans="1:7" ht="12.75">
      <c r="A47" s="737"/>
      <c r="B47" s="738"/>
      <c r="C47" s="244"/>
      <c r="D47" s="60"/>
      <c r="E47" s="60"/>
      <c r="F47" s="60"/>
      <c r="G47" s="60"/>
    </row>
    <row r="48" spans="1:7" ht="12.75">
      <c r="A48" s="737"/>
      <c r="B48" s="738"/>
      <c r="C48" s="244"/>
      <c r="D48" s="60"/>
      <c r="E48" s="60"/>
      <c r="F48" s="60"/>
      <c r="G48" s="60"/>
    </row>
    <row r="49" spans="1:7" ht="12.75">
      <c r="A49" s="737"/>
      <c r="B49" s="738"/>
      <c r="C49" s="244"/>
      <c r="D49" s="99"/>
      <c r="E49" s="99"/>
      <c r="F49" s="99"/>
      <c r="G49" s="99"/>
    </row>
    <row r="50" spans="1:7" ht="12.75">
      <c r="A50" s="737"/>
      <c r="B50" s="738"/>
      <c r="C50" s="244"/>
      <c r="D50" s="60"/>
      <c r="E50" s="60"/>
      <c r="F50" s="60"/>
      <c r="G50" s="60"/>
    </row>
    <row r="51" spans="1:7" ht="12.75">
      <c r="A51" s="737"/>
      <c r="B51" s="738"/>
      <c r="C51" s="244"/>
      <c r="D51" s="60"/>
      <c r="E51" s="60"/>
      <c r="F51" s="60"/>
      <c r="G51" s="60"/>
    </row>
    <row r="52" spans="1:7" ht="12.75">
      <c r="A52" s="737"/>
      <c r="B52" s="738"/>
      <c r="C52" s="244"/>
      <c r="D52" s="60"/>
      <c r="E52" s="60"/>
      <c r="F52" s="60"/>
      <c r="G52" s="60"/>
    </row>
    <row r="53" spans="1:7" ht="12.75">
      <c r="A53" s="737"/>
      <c r="B53" s="738"/>
      <c r="C53" s="244"/>
      <c r="D53" s="60"/>
      <c r="E53" s="60"/>
      <c r="F53" s="60"/>
      <c r="G53" s="60"/>
    </row>
    <row r="54" spans="1:7" ht="12.75">
      <c r="A54" s="737"/>
      <c r="B54" s="738"/>
      <c r="C54" s="244"/>
      <c r="D54" s="60"/>
      <c r="E54" s="60"/>
      <c r="F54" s="60"/>
      <c r="G54" s="60"/>
    </row>
    <row r="55" spans="1:7" ht="12.75">
      <c r="A55" s="737"/>
      <c r="B55" s="738"/>
      <c r="C55" s="244"/>
      <c r="D55" s="60"/>
      <c r="E55" s="60"/>
      <c r="F55" s="60"/>
      <c r="G55" s="60"/>
    </row>
    <row r="56" spans="1:7" ht="12.75">
      <c r="A56" s="737"/>
      <c r="B56" s="738"/>
      <c r="C56" s="244"/>
      <c r="D56" s="99"/>
      <c r="E56" s="99"/>
      <c r="F56" s="99"/>
      <c r="G56" s="99"/>
    </row>
    <row r="57" spans="1:7" ht="12.75">
      <c r="A57" s="737"/>
      <c r="B57" s="738"/>
      <c r="C57" s="244"/>
      <c r="D57" s="60"/>
      <c r="E57" s="60"/>
      <c r="F57" s="60"/>
      <c r="G57" s="60"/>
    </row>
    <row r="58" spans="1:7" ht="12.75">
      <c r="A58" s="737"/>
      <c r="B58" s="738"/>
      <c r="C58" s="244"/>
      <c r="D58" s="60"/>
      <c r="E58" s="60"/>
      <c r="F58" s="60"/>
      <c r="G58" s="60"/>
    </row>
    <row r="59" spans="1:7" ht="12.75">
      <c r="A59" s="737"/>
      <c r="B59" s="738"/>
      <c r="C59" s="244"/>
      <c r="D59" s="60"/>
      <c r="E59" s="60"/>
      <c r="F59" s="60"/>
      <c r="G59" s="60"/>
    </row>
    <row r="60" spans="1:7" ht="12.75">
      <c r="A60" s="737"/>
      <c r="B60" s="738"/>
      <c r="C60" s="244"/>
      <c r="D60" s="60"/>
      <c r="E60" s="60"/>
      <c r="F60" s="60"/>
      <c r="G60" s="60"/>
    </row>
    <row r="61" spans="1:7" ht="12.75">
      <c r="A61" s="737"/>
      <c r="B61" s="738"/>
      <c r="C61" s="244"/>
      <c r="D61" s="60"/>
      <c r="E61" s="60"/>
      <c r="F61" s="60"/>
      <c r="G61" s="60"/>
    </row>
    <row r="62" spans="1:7" ht="12.75">
      <c r="A62" s="737"/>
      <c r="B62" s="738"/>
      <c r="C62" s="244"/>
      <c r="D62" s="60"/>
      <c r="E62" s="60"/>
      <c r="F62" s="60"/>
      <c r="G62" s="60"/>
    </row>
    <row r="63" spans="1:7" ht="12.75">
      <c r="A63" s="737"/>
      <c r="B63" s="738"/>
      <c r="C63" s="244"/>
      <c r="D63" s="60"/>
      <c r="E63" s="60"/>
      <c r="F63" s="60"/>
      <c r="G63" s="60"/>
    </row>
    <row r="64" spans="1:7" ht="12.75">
      <c r="A64" s="737"/>
      <c r="B64" s="738"/>
      <c r="C64" s="244"/>
      <c r="D64" s="99"/>
      <c r="E64" s="99"/>
      <c r="F64" s="99"/>
      <c r="G64" s="99"/>
    </row>
    <row r="65" spans="1:7" ht="12.75">
      <c r="A65" s="737"/>
      <c r="B65" s="738"/>
      <c r="C65" s="244"/>
      <c r="D65" s="60"/>
      <c r="E65" s="60"/>
      <c r="F65" s="60"/>
      <c r="G65" s="60"/>
    </row>
    <row r="66" spans="1:7" ht="12.75">
      <c r="A66" s="737"/>
      <c r="B66" s="738"/>
      <c r="C66" s="244"/>
      <c r="D66" s="60"/>
      <c r="E66" s="60"/>
      <c r="F66" s="60"/>
      <c r="G66" s="60"/>
    </row>
    <row r="67" spans="1:7" ht="12.75">
      <c r="A67" s="737"/>
      <c r="B67" s="738"/>
      <c r="C67" s="244"/>
      <c r="D67" s="60"/>
      <c r="E67" s="60"/>
      <c r="F67" s="60"/>
      <c r="G67" s="60"/>
    </row>
    <row r="68" spans="1:7" ht="12.75">
      <c r="A68" s="737"/>
      <c r="B68" s="738"/>
      <c r="C68" s="244"/>
      <c r="D68" s="60"/>
      <c r="E68" s="60"/>
      <c r="F68" s="60"/>
      <c r="G68" s="60"/>
    </row>
    <row r="69" spans="1:7" ht="12.75">
      <c r="A69" s="737"/>
      <c r="B69" s="738"/>
      <c r="C69" s="244"/>
      <c r="D69" s="60"/>
      <c r="E69" s="60"/>
      <c r="F69" s="60"/>
      <c r="G69" s="60"/>
    </row>
    <row r="70" spans="1:7" ht="12.75">
      <c r="A70" s="737"/>
      <c r="B70" s="738"/>
      <c r="C70" s="244"/>
      <c r="D70" s="99"/>
      <c r="E70" s="99"/>
      <c r="F70" s="99"/>
      <c r="G70" s="99"/>
    </row>
    <row r="71" spans="1:7" ht="12.75">
      <c r="A71" s="737"/>
      <c r="B71" s="738"/>
      <c r="C71" s="244"/>
      <c r="D71" s="60"/>
      <c r="E71" s="60"/>
      <c r="F71" s="60"/>
      <c r="G71" s="60"/>
    </row>
    <row r="72" spans="1:7" ht="12.75">
      <c r="A72" s="737"/>
      <c r="B72" s="738"/>
      <c r="C72" s="244"/>
      <c r="D72" s="60"/>
      <c r="E72" s="60"/>
      <c r="F72" s="60"/>
      <c r="G72" s="60"/>
    </row>
    <row r="73" spans="1:7" ht="12.75">
      <c r="A73" s="737"/>
      <c r="B73" s="738"/>
      <c r="C73" s="244"/>
      <c r="D73" s="99"/>
      <c r="E73" s="99"/>
      <c r="F73" s="99"/>
      <c r="G73" s="99"/>
    </row>
    <row r="74" spans="1:7" ht="9.75">
      <c r="A74" s="106"/>
      <c r="B74" s="245"/>
      <c r="C74" s="246"/>
      <c r="D74" s="247"/>
      <c r="E74" s="247"/>
      <c r="F74" s="247"/>
      <c r="G74" s="247"/>
    </row>
    <row r="75" spans="1:7" ht="9.75">
      <c r="A75" s="106"/>
      <c r="B75" s="251"/>
      <c r="C75" s="246"/>
      <c r="D75" s="247"/>
      <c r="E75" s="247"/>
      <c r="F75" s="247"/>
      <c r="G75" s="247"/>
    </row>
    <row r="76" spans="1:7" ht="9.75">
      <c r="A76" s="106"/>
      <c r="B76" s="251"/>
      <c r="C76" s="246"/>
      <c r="D76" s="247"/>
      <c r="E76" s="247"/>
      <c r="F76" s="247"/>
      <c r="G76" s="247"/>
    </row>
    <row r="77" spans="1:7" ht="9.75">
      <c r="A77" s="106"/>
      <c r="B77" s="251"/>
      <c r="C77" s="246"/>
      <c r="D77" s="247"/>
      <c r="E77" s="247"/>
      <c r="F77" s="247"/>
      <c r="G77" s="247"/>
    </row>
    <row r="78" spans="1:7" ht="9.75">
      <c r="A78" s="106"/>
      <c r="B78" s="251"/>
      <c r="C78" s="246"/>
      <c r="D78" s="247"/>
      <c r="E78" s="247"/>
      <c r="F78" s="247"/>
      <c r="G78" s="247"/>
    </row>
    <row r="79" spans="1:7" ht="9.75">
      <c r="A79" s="106"/>
      <c r="B79" s="251"/>
      <c r="C79" s="246"/>
      <c r="D79" s="247"/>
      <c r="E79" s="247"/>
      <c r="F79" s="247"/>
      <c r="G79" s="247"/>
    </row>
    <row r="80" spans="1:7" ht="9.75">
      <c r="A80" s="106"/>
      <c r="B80" s="251"/>
      <c r="C80" s="246"/>
      <c r="D80" s="247"/>
      <c r="E80" s="247"/>
      <c r="F80" s="247"/>
      <c r="G80" s="247"/>
    </row>
    <row r="81" spans="1:7" ht="9.75">
      <c r="A81" s="106"/>
      <c r="B81" s="251"/>
      <c r="C81" s="246"/>
      <c r="D81" s="247"/>
      <c r="E81" s="247"/>
      <c r="F81" s="247"/>
      <c r="G81" s="247"/>
    </row>
    <row r="82" spans="1:7" ht="9.75">
      <c r="A82" s="106"/>
      <c r="B82" s="251"/>
      <c r="C82" s="246"/>
      <c r="D82" s="247"/>
      <c r="E82" s="247"/>
      <c r="F82" s="247"/>
      <c r="G82" s="247"/>
    </row>
    <row r="83" spans="1:7" ht="9.75">
      <c r="A83" s="106"/>
      <c r="B83" s="251"/>
      <c r="C83" s="246"/>
      <c r="D83" s="247"/>
      <c r="E83" s="247"/>
      <c r="F83" s="247"/>
      <c r="G83" s="247"/>
    </row>
    <row r="84" spans="1:7" ht="9.75">
      <c r="A84" s="264"/>
      <c r="B84" s="265"/>
      <c r="C84" s="266"/>
      <c r="D84" s="267"/>
      <c r="E84" s="267"/>
      <c r="F84" s="267"/>
      <c r="G84" s="267"/>
    </row>
    <row r="85" spans="1:7" ht="9.75">
      <c r="A85" s="264"/>
      <c r="B85" s="265"/>
      <c r="C85" s="266"/>
      <c r="D85" s="267"/>
      <c r="E85" s="267"/>
      <c r="F85" s="267"/>
      <c r="G85" s="267"/>
    </row>
    <row r="86" spans="4:7" ht="9.75">
      <c r="D86" s="34"/>
      <c r="E86" s="34"/>
      <c r="F86" s="34"/>
      <c r="G86" s="34"/>
    </row>
    <row r="87" spans="4:7" ht="9.75">
      <c r="D87" s="34"/>
      <c r="E87" s="34"/>
      <c r="F87" s="34"/>
      <c r="G87" s="34"/>
    </row>
    <row r="88" spans="4:7" ht="9.75">
      <c r="D88" s="34"/>
      <c r="E88" s="34"/>
      <c r="F88" s="34"/>
      <c r="G88" s="34"/>
    </row>
    <row r="89" spans="4:7" ht="9.75">
      <c r="D89" s="34"/>
      <c r="E89" s="34"/>
      <c r="F89" s="34"/>
      <c r="G89" s="34"/>
    </row>
    <row r="90" spans="4:7" ht="9.75">
      <c r="D90" s="34"/>
      <c r="E90" s="34"/>
      <c r="F90" s="34"/>
      <c r="G90" s="34"/>
    </row>
    <row r="91" spans="4:7" ht="9.75">
      <c r="D91" s="34"/>
      <c r="E91" s="34"/>
      <c r="F91" s="34"/>
      <c r="G91" s="34"/>
    </row>
    <row r="92" spans="4:7" ht="9.75">
      <c r="D92" s="34"/>
      <c r="E92" s="34"/>
      <c r="F92" s="34"/>
      <c r="G92" s="34"/>
    </row>
    <row r="93" spans="4:7" ht="9.75">
      <c r="D93" s="34"/>
      <c r="E93" s="34"/>
      <c r="F93" s="34"/>
      <c r="G93" s="34"/>
    </row>
    <row r="94" spans="4:7" ht="9.75">
      <c r="D94" s="34"/>
      <c r="E94" s="34"/>
      <c r="F94" s="34"/>
      <c r="G94" s="34"/>
    </row>
    <row r="95" spans="4:7" ht="9.75">
      <c r="D95" s="34"/>
      <c r="E95" s="34"/>
      <c r="F95" s="34"/>
      <c r="G95" s="34"/>
    </row>
    <row r="96" spans="4:7" ht="9.75">
      <c r="D96" s="34"/>
      <c r="E96" s="34"/>
      <c r="F96" s="34"/>
      <c r="G96" s="34"/>
    </row>
    <row r="97" spans="4:7" ht="9.75">
      <c r="D97" s="34"/>
      <c r="E97" s="34"/>
      <c r="F97" s="34"/>
      <c r="G97" s="34"/>
    </row>
    <row r="98" spans="4:7" ht="9.75">
      <c r="D98" s="34"/>
      <c r="E98" s="34"/>
      <c r="F98" s="34"/>
      <c r="G98" s="34"/>
    </row>
    <row r="99" spans="4:7" ht="9.75">
      <c r="D99" s="34"/>
      <c r="E99" s="34"/>
      <c r="F99" s="34"/>
      <c r="G99" s="34"/>
    </row>
    <row r="100" spans="4:7" ht="9.75">
      <c r="D100" s="34"/>
      <c r="E100" s="34"/>
      <c r="F100" s="34"/>
      <c r="G100" s="34"/>
    </row>
    <row r="101" spans="4:7" ht="9.75">
      <c r="D101" s="34"/>
      <c r="E101" s="34"/>
      <c r="F101" s="34"/>
      <c r="G101" s="34"/>
    </row>
    <row r="102" spans="4:7" ht="9.75">
      <c r="D102" s="34"/>
      <c r="E102" s="34"/>
      <c r="F102" s="34"/>
      <c r="G102" s="34"/>
    </row>
    <row r="103" spans="4:7" ht="9.75">
      <c r="D103" s="34"/>
      <c r="E103" s="34"/>
      <c r="F103" s="34"/>
      <c r="G103" s="34"/>
    </row>
    <row r="104" spans="4:7" ht="9.75">
      <c r="D104" s="34"/>
      <c r="E104" s="34"/>
      <c r="F104" s="34"/>
      <c r="G104" s="34"/>
    </row>
    <row r="105" spans="4:7" ht="9.75">
      <c r="D105" s="34"/>
      <c r="E105" s="34"/>
      <c r="F105" s="34"/>
      <c r="G105" s="34"/>
    </row>
    <row r="106" spans="4:7" ht="9.75">
      <c r="D106" s="34"/>
      <c r="E106" s="34"/>
      <c r="F106" s="34"/>
      <c r="G106" s="34"/>
    </row>
    <row r="107" spans="4:7" ht="9.75">
      <c r="D107" s="34"/>
      <c r="E107" s="34"/>
      <c r="F107" s="34"/>
      <c r="G107" s="34"/>
    </row>
    <row r="108" spans="4:7" ht="9.75">
      <c r="D108" s="34"/>
      <c r="E108" s="34"/>
      <c r="F108" s="34"/>
      <c r="G108" s="34"/>
    </row>
    <row r="109" spans="4:7" ht="9.75">
      <c r="D109" s="34"/>
      <c r="E109" s="34"/>
      <c r="F109" s="34"/>
      <c r="G109" s="34"/>
    </row>
    <row r="110" spans="4:7" ht="9.75">
      <c r="D110" s="34"/>
      <c r="E110" s="34"/>
      <c r="F110" s="34"/>
      <c r="G110" s="34"/>
    </row>
    <row r="111" spans="4:7" ht="9.75">
      <c r="D111" s="34"/>
      <c r="E111" s="34"/>
      <c r="F111" s="34"/>
      <c r="G111" s="34"/>
    </row>
    <row r="112" spans="4:7" ht="9.75">
      <c r="D112" s="34"/>
      <c r="E112" s="34"/>
      <c r="F112" s="34"/>
      <c r="G112" s="34"/>
    </row>
    <row r="113" spans="4:7" ht="9.75">
      <c r="D113" s="34"/>
      <c r="E113" s="34"/>
      <c r="F113" s="34"/>
      <c r="G113" s="34"/>
    </row>
    <row r="114" spans="4:7" ht="9.75">
      <c r="D114" s="34"/>
      <c r="E114" s="34"/>
      <c r="F114" s="34"/>
      <c r="G114" s="34"/>
    </row>
    <row r="115" spans="4:7" ht="9.75">
      <c r="D115" s="34"/>
      <c r="E115" s="34"/>
      <c r="F115" s="34"/>
      <c r="G115" s="34"/>
    </row>
    <row r="116" spans="4:7" ht="9.75">
      <c r="D116" s="34"/>
      <c r="E116" s="34"/>
      <c r="F116" s="34"/>
      <c r="G116" s="34"/>
    </row>
    <row r="117" spans="4:7" ht="9.75">
      <c r="D117" s="34"/>
      <c r="E117" s="34"/>
      <c r="F117" s="34"/>
      <c r="G117" s="34"/>
    </row>
    <row r="118" spans="4:7" ht="9.75">
      <c r="D118" s="34"/>
      <c r="E118" s="34"/>
      <c r="F118" s="34"/>
      <c r="G118" s="34"/>
    </row>
    <row r="119" spans="4:7" ht="9.75">
      <c r="D119" s="34"/>
      <c r="E119" s="34"/>
      <c r="F119" s="34"/>
      <c r="G119" s="34"/>
    </row>
    <row r="120" spans="4:7" ht="9.75">
      <c r="D120" s="34"/>
      <c r="E120" s="34"/>
      <c r="F120" s="34"/>
      <c r="G120" s="34"/>
    </row>
    <row r="121" spans="4:7" ht="9.75">
      <c r="D121" s="34"/>
      <c r="E121" s="34"/>
      <c r="F121" s="34"/>
      <c r="G121" s="34"/>
    </row>
    <row r="122" spans="4:7" ht="9.75">
      <c r="D122" s="34"/>
      <c r="E122" s="34"/>
      <c r="F122" s="34"/>
      <c r="G122" s="34"/>
    </row>
    <row r="123" spans="4:7" ht="9.75">
      <c r="D123" s="34"/>
      <c r="E123" s="34"/>
      <c r="F123" s="34"/>
      <c r="G123" s="34"/>
    </row>
    <row r="124" spans="4:7" ht="9.75">
      <c r="D124" s="34"/>
      <c r="E124" s="34"/>
      <c r="F124" s="34"/>
      <c r="G124" s="34"/>
    </row>
    <row r="125" spans="4:7" ht="9.75">
      <c r="D125" s="34"/>
      <c r="E125" s="34"/>
      <c r="F125" s="34"/>
      <c r="G125" s="34"/>
    </row>
    <row r="126" spans="4:7" ht="9.75">
      <c r="D126" s="34"/>
      <c r="E126" s="34"/>
      <c r="F126" s="34"/>
      <c r="G126" s="34"/>
    </row>
    <row r="127" spans="4:7" ht="9.75">
      <c r="D127" s="34"/>
      <c r="E127" s="34"/>
      <c r="F127" s="34"/>
      <c r="G127" s="34"/>
    </row>
    <row r="128" spans="4:7" ht="9.75">
      <c r="D128" s="34"/>
      <c r="E128" s="34"/>
      <c r="F128" s="34"/>
      <c r="G128" s="34"/>
    </row>
    <row r="129" spans="4:7" ht="9.75">
      <c r="D129" s="34"/>
      <c r="E129" s="34"/>
      <c r="F129" s="34"/>
      <c r="G129" s="34"/>
    </row>
    <row r="130" spans="4:7" ht="9.75">
      <c r="D130" s="34"/>
      <c r="E130" s="34"/>
      <c r="F130" s="34"/>
      <c r="G130" s="34"/>
    </row>
    <row r="131" spans="4:7" ht="9.75">
      <c r="D131" s="34"/>
      <c r="E131" s="34"/>
      <c r="F131" s="34"/>
      <c r="G131" s="34"/>
    </row>
    <row r="132" spans="4:7" ht="9.75">
      <c r="D132" s="34"/>
      <c r="E132" s="34"/>
      <c r="F132" s="34"/>
      <c r="G132" s="34"/>
    </row>
    <row r="133" spans="4:7" ht="9.75">
      <c r="D133" s="34"/>
      <c r="E133" s="34"/>
      <c r="F133" s="34"/>
      <c r="G133" s="34"/>
    </row>
    <row r="134" spans="4:7" ht="9.75">
      <c r="D134" s="34"/>
      <c r="E134" s="34"/>
      <c r="F134" s="34"/>
      <c r="G134" s="34"/>
    </row>
    <row r="135" spans="4:7" ht="9.75">
      <c r="D135" s="34"/>
      <c r="E135" s="34"/>
      <c r="F135" s="34"/>
      <c r="G135" s="34"/>
    </row>
    <row r="136" spans="4:7" ht="9.75">
      <c r="D136" s="34"/>
      <c r="E136" s="34"/>
      <c r="F136" s="34"/>
      <c r="G136" s="34"/>
    </row>
    <row r="137" spans="4:7" ht="9.75">
      <c r="D137" s="34"/>
      <c r="E137" s="34"/>
      <c r="F137" s="34"/>
      <c r="G137" s="34"/>
    </row>
    <row r="138" spans="4:7" ht="9.75">
      <c r="D138" s="34"/>
      <c r="E138" s="34"/>
      <c r="F138" s="34"/>
      <c r="G138" s="34"/>
    </row>
    <row r="139" spans="4:7" ht="9.75">
      <c r="D139" s="34"/>
      <c r="E139" s="34"/>
      <c r="F139" s="34"/>
      <c r="G139" s="34"/>
    </row>
    <row r="140" spans="4:7" ht="9.75">
      <c r="D140" s="34"/>
      <c r="E140" s="34"/>
      <c r="F140" s="34"/>
      <c r="G140" s="34"/>
    </row>
    <row r="141" spans="4:7" ht="9.75">
      <c r="D141" s="34"/>
      <c r="E141" s="34"/>
      <c r="F141" s="34"/>
      <c r="G141" s="34"/>
    </row>
    <row r="142" spans="4:7" ht="9.75">
      <c r="D142" s="34"/>
      <c r="E142" s="34"/>
      <c r="F142" s="34"/>
      <c r="G142" s="34"/>
    </row>
    <row r="143" spans="4:7" ht="9.75">
      <c r="D143" s="34"/>
      <c r="E143" s="34"/>
      <c r="F143" s="34"/>
      <c r="G143" s="34"/>
    </row>
    <row r="144" spans="4:7" ht="9.75">
      <c r="D144" s="34"/>
      <c r="E144" s="34"/>
      <c r="F144" s="34"/>
      <c r="G144" s="34"/>
    </row>
    <row r="145" spans="4:7" ht="9.75">
      <c r="D145" s="34"/>
      <c r="E145" s="34"/>
      <c r="F145" s="34"/>
      <c r="G145" s="34"/>
    </row>
    <row r="146" spans="4:7" ht="9.75">
      <c r="D146" s="34"/>
      <c r="E146" s="34"/>
      <c r="F146" s="34"/>
      <c r="G146" s="34"/>
    </row>
    <row r="147" spans="4:7" ht="9.75">
      <c r="D147" s="34"/>
      <c r="E147" s="34"/>
      <c r="F147" s="34"/>
      <c r="G147" s="34"/>
    </row>
    <row r="148" spans="4:7" ht="9.75">
      <c r="D148" s="34"/>
      <c r="E148" s="34"/>
      <c r="F148" s="34"/>
      <c r="G148" s="34"/>
    </row>
    <row r="149" spans="4:7" ht="9.75">
      <c r="D149" s="34"/>
      <c r="E149" s="34"/>
      <c r="F149" s="34"/>
      <c r="G149" s="34"/>
    </row>
    <row r="150" spans="4:7" ht="9.75">
      <c r="D150" s="34"/>
      <c r="E150" s="34"/>
      <c r="F150" s="34"/>
      <c r="G150" s="34"/>
    </row>
    <row r="151" spans="4:7" ht="9.75">
      <c r="D151" s="34"/>
      <c r="E151" s="34"/>
      <c r="F151" s="34"/>
      <c r="G151" s="34"/>
    </row>
    <row r="152" spans="4:7" ht="9.75">
      <c r="D152" s="34"/>
      <c r="E152" s="34"/>
      <c r="F152" s="34"/>
      <c r="G152" s="34"/>
    </row>
    <row r="153" spans="4:7" ht="9.75">
      <c r="D153" s="34"/>
      <c r="E153" s="34"/>
      <c r="F153" s="34"/>
      <c r="G153" s="34"/>
    </row>
    <row r="154" spans="4:7" ht="9.75">
      <c r="D154" s="34"/>
      <c r="E154" s="34"/>
      <c r="F154" s="34"/>
      <c r="G154" s="34"/>
    </row>
    <row r="155" spans="4:7" ht="9.75">
      <c r="D155" s="34"/>
      <c r="E155" s="34"/>
      <c r="F155" s="34"/>
      <c r="G155" s="34"/>
    </row>
    <row r="156" spans="4:7" ht="9.75">
      <c r="D156" s="34"/>
      <c r="E156" s="34"/>
      <c r="F156" s="34"/>
      <c r="G156" s="34"/>
    </row>
    <row r="157" spans="4:7" ht="9.75">
      <c r="D157" s="34"/>
      <c r="E157" s="34"/>
      <c r="F157" s="34"/>
      <c r="G157" s="34"/>
    </row>
    <row r="158" spans="4:7" ht="9.75">
      <c r="D158" s="34"/>
      <c r="E158" s="34"/>
      <c r="F158" s="34"/>
      <c r="G158" s="34"/>
    </row>
    <row r="159" spans="4:7" ht="9.75">
      <c r="D159" s="34"/>
      <c r="E159" s="34"/>
      <c r="F159" s="34"/>
      <c r="G159" s="34"/>
    </row>
    <row r="160" spans="4:7" ht="9.75">
      <c r="D160" s="34"/>
      <c r="E160" s="34"/>
      <c r="F160" s="34"/>
      <c r="G160" s="34"/>
    </row>
    <row r="161" spans="4:7" ht="9.75">
      <c r="D161" s="34"/>
      <c r="E161" s="34"/>
      <c r="F161" s="34"/>
      <c r="G161" s="34"/>
    </row>
    <row r="162" spans="4:7" ht="9.75">
      <c r="D162" s="34"/>
      <c r="E162" s="34"/>
      <c r="F162" s="34"/>
      <c r="G162" s="34"/>
    </row>
    <row r="163" spans="4:7" ht="9.75">
      <c r="D163" s="34"/>
      <c r="E163" s="34"/>
      <c r="F163" s="34"/>
      <c r="G163" s="34"/>
    </row>
    <row r="164" spans="4:7" ht="9.75">
      <c r="D164" s="34"/>
      <c r="E164" s="34"/>
      <c r="F164" s="34"/>
      <c r="G164" s="34"/>
    </row>
    <row r="165" spans="4:7" ht="9.75">
      <c r="D165" s="34"/>
      <c r="E165" s="34"/>
      <c r="F165" s="34"/>
      <c r="G165" s="34"/>
    </row>
    <row r="166" spans="4:7" ht="9.75">
      <c r="D166" s="34"/>
      <c r="E166" s="34"/>
      <c r="F166" s="34"/>
      <c r="G166" s="34"/>
    </row>
    <row r="167" spans="4:7" ht="9.75">
      <c r="D167" s="34"/>
      <c r="E167" s="34"/>
      <c r="F167" s="34"/>
      <c r="G167" s="34"/>
    </row>
    <row r="168" spans="4:7" ht="9.75">
      <c r="D168" s="34"/>
      <c r="E168" s="34"/>
      <c r="F168" s="34"/>
      <c r="G168" s="34"/>
    </row>
    <row r="169" spans="4:7" ht="9.75">
      <c r="D169" s="34"/>
      <c r="E169" s="34"/>
      <c r="F169" s="34"/>
      <c r="G169" s="34"/>
    </row>
    <row r="170" spans="4:7" ht="9.75">
      <c r="D170" s="34"/>
      <c r="E170" s="34"/>
      <c r="F170" s="34"/>
      <c r="G170" s="34"/>
    </row>
    <row r="171" spans="4:7" ht="9.75">
      <c r="D171" s="34"/>
      <c r="E171" s="34"/>
      <c r="F171" s="34"/>
      <c r="G171" s="34"/>
    </row>
    <row r="172" spans="4:7" ht="9.75">
      <c r="D172" s="34"/>
      <c r="E172" s="34"/>
      <c r="F172" s="34"/>
      <c r="G172" s="34"/>
    </row>
    <row r="173" spans="4:7" ht="9.75">
      <c r="D173" s="34"/>
      <c r="E173" s="34"/>
      <c r="F173" s="34"/>
      <c r="G173" s="34"/>
    </row>
    <row r="174" spans="4:7" ht="9.75">
      <c r="D174" s="34"/>
      <c r="E174" s="34"/>
      <c r="F174" s="34"/>
      <c r="G174" s="34"/>
    </row>
    <row r="175" spans="4:7" ht="9.75">
      <c r="D175" s="34"/>
      <c r="E175" s="34"/>
      <c r="F175" s="34"/>
      <c r="G175" s="34"/>
    </row>
    <row r="176" spans="4:7" ht="9.75">
      <c r="D176" s="34"/>
      <c r="E176" s="34"/>
      <c r="F176" s="34"/>
      <c r="G176" s="34"/>
    </row>
    <row r="177" spans="4:7" ht="9.75">
      <c r="D177" s="34"/>
      <c r="E177" s="34"/>
      <c r="F177" s="34"/>
      <c r="G177" s="34"/>
    </row>
    <row r="178" spans="4:7" ht="9.75">
      <c r="D178" s="34"/>
      <c r="E178" s="34"/>
      <c r="F178" s="34"/>
      <c r="G178" s="34"/>
    </row>
    <row r="179" spans="4:7" ht="9.75">
      <c r="D179" s="34"/>
      <c r="E179" s="34"/>
      <c r="F179" s="34"/>
      <c r="G179" s="34"/>
    </row>
    <row r="180" spans="4:7" ht="9.75">
      <c r="D180" s="34"/>
      <c r="E180" s="34"/>
      <c r="F180" s="34"/>
      <c r="G180" s="34"/>
    </row>
    <row r="181" spans="4:7" ht="9.75">
      <c r="D181" s="34"/>
      <c r="E181" s="34"/>
      <c r="F181" s="34"/>
      <c r="G181" s="34"/>
    </row>
    <row r="182" spans="4:7" ht="9.75">
      <c r="D182" s="34"/>
      <c r="E182" s="34"/>
      <c r="F182" s="34"/>
      <c r="G182" s="34"/>
    </row>
    <row r="183" spans="4:7" ht="9.75">
      <c r="D183" s="34"/>
      <c r="E183" s="34"/>
      <c r="F183" s="34"/>
      <c r="G183" s="34"/>
    </row>
    <row r="184" spans="4:7" ht="9.75">
      <c r="D184" s="34"/>
      <c r="E184" s="34"/>
      <c r="F184" s="34"/>
      <c r="G184" s="34"/>
    </row>
    <row r="185" spans="4:7" ht="9.75">
      <c r="D185" s="34"/>
      <c r="E185" s="34"/>
      <c r="F185" s="34"/>
      <c r="G185" s="34"/>
    </row>
    <row r="186" spans="4:7" ht="9.75">
      <c r="D186" s="34"/>
      <c r="E186" s="34"/>
      <c r="F186" s="34"/>
      <c r="G186" s="34"/>
    </row>
    <row r="187" spans="4:7" ht="9.75">
      <c r="D187" s="34"/>
      <c r="E187" s="34"/>
      <c r="F187" s="34"/>
      <c r="G187" s="34"/>
    </row>
    <row r="188" spans="4:7" ht="9.75">
      <c r="D188" s="34"/>
      <c r="E188" s="34"/>
      <c r="F188" s="34"/>
      <c r="G188" s="34"/>
    </row>
    <row r="189" spans="4:7" ht="9.75">
      <c r="D189" s="34"/>
      <c r="E189" s="34"/>
      <c r="F189" s="34"/>
      <c r="G189" s="34"/>
    </row>
    <row r="190" spans="4:7" ht="9.75">
      <c r="D190" s="34"/>
      <c r="E190" s="34"/>
      <c r="F190" s="34"/>
      <c r="G190" s="34"/>
    </row>
    <row r="191" spans="4:7" ht="9.75">
      <c r="D191" s="34"/>
      <c r="E191" s="34"/>
      <c r="F191" s="34"/>
      <c r="G191" s="34"/>
    </row>
    <row r="192" spans="4:7" ht="9.75">
      <c r="D192" s="34"/>
      <c r="E192" s="34"/>
      <c r="F192" s="34"/>
      <c r="G192" s="34"/>
    </row>
    <row r="193" spans="4:7" ht="9.75">
      <c r="D193" s="34"/>
      <c r="E193" s="34"/>
      <c r="F193" s="34"/>
      <c r="G193" s="34"/>
    </row>
    <row r="194" spans="4:7" ht="9.75">
      <c r="D194" s="34"/>
      <c r="E194" s="34"/>
      <c r="F194" s="34"/>
      <c r="G194" s="34"/>
    </row>
    <row r="195" spans="4:7" ht="9.75">
      <c r="D195" s="34"/>
      <c r="E195" s="34"/>
      <c r="F195" s="34"/>
      <c r="G195" s="34"/>
    </row>
    <row r="196" spans="4:7" ht="9.75">
      <c r="D196" s="34"/>
      <c r="E196" s="34"/>
      <c r="F196" s="34"/>
      <c r="G196" s="34"/>
    </row>
    <row r="197" spans="4:7" ht="9.75">
      <c r="D197" s="34"/>
      <c r="E197" s="34"/>
      <c r="F197" s="34"/>
      <c r="G197" s="34"/>
    </row>
    <row r="198" spans="4:7" ht="9.75">
      <c r="D198" s="34"/>
      <c r="E198" s="34"/>
      <c r="F198" s="34"/>
      <c r="G198" s="34"/>
    </row>
    <row r="199" spans="4:7" ht="9.75">
      <c r="D199" s="34"/>
      <c r="E199" s="34"/>
      <c r="F199" s="34"/>
      <c r="G199" s="34"/>
    </row>
    <row r="200" spans="4:7" ht="9.75">
      <c r="D200" s="34"/>
      <c r="E200" s="34"/>
      <c r="F200" s="34"/>
      <c r="G200" s="34"/>
    </row>
    <row r="201" spans="4:7" ht="9.75">
      <c r="D201" s="34"/>
      <c r="E201" s="34"/>
      <c r="F201" s="34"/>
      <c r="G201" s="34"/>
    </row>
    <row r="202" spans="4:7" ht="9.75">
      <c r="D202" s="34"/>
      <c r="E202" s="34"/>
      <c r="F202" s="34"/>
      <c r="G202" s="34"/>
    </row>
    <row r="203" spans="4:7" ht="9.75">
      <c r="D203" s="34"/>
      <c r="E203" s="34"/>
      <c r="F203" s="34"/>
      <c r="G203" s="34"/>
    </row>
    <row r="204" spans="4:7" ht="9.75">
      <c r="D204" s="34"/>
      <c r="E204" s="34"/>
      <c r="F204" s="34"/>
      <c r="G204" s="34"/>
    </row>
    <row r="205" spans="4:7" ht="9.75">
      <c r="D205" s="34"/>
      <c r="E205" s="34"/>
      <c r="F205" s="34"/>
      <c r="G205" s="34"/>
    </row>
    <row r="206" spans="4:7" ht="9.75">
      <c r="D206" s="34"/>
      <c r="E206" s="34"/>
      <c r="F206" s="34"/>
      <c r="G206" s="34"/>
    </row>
    <row r="207" spans="4:7" ht="9.75">
      <c r="D207" s="34"/>
      <c r="E207" s="34"/>
      <c r="F207" s="34"/>
      <c r="G207" s="34"/>
    </row>
    <row r="208" spans="4:7" ht="9.75">
      <c r="D208" s="34"/>
      <c r="E208" s="34"/>
      <c r="F208" s="34"/>
      <c r="G208" s="34"/>
    </row>
    <row r="209" spans="4:7" ht="9.75">
      <c r="D209" s="34"/>
      <c r="E209" s="34"/>
      <c r="F209" s="34"/>
      <c r="G209" s="34"/>
    </row>
    <row r="210" spans="4:7" ht="9.75">
      <c r="D210" s="34"/>
      <c r="E210" s="34"/>
      <c r="F210" s="34"/>
      <c r="G210" s="34"/>
    </row>
    <row r="211" spans="4:7" ht="9.75">
      <c r="D211" s="34"/>
      <c r="E211" s="34"/>
      <c r="F211" s="34"/>
      <c r="G211" s="34"/>
    </row>
    <row r="212" spans="4:7" ht="9.75">
      <c r="D212" s="34"/>
      <c r="E212" s="34"/>
      <c r="F212" s="34"/>
      <c r="G212" s="34"/>
    </row>
    <row r="213" spans="4:7" ht="9.75">
      <c r="D213" s="34"/>
      <c r="E213" s="34"/>
      <c r="F213" s="34"/>
      <c r="G213" s="34"/>
    </row>
    <row r="214" spans="4:7" ht="9.75">
      <c r="D214" s="34"/>
      <c r="E214" s="34"/>
      <c r="F214" s="34"/>
      <c r="G214" s="34"/>
    </row>
    <row r="215" spans="4:7" ht="9.75">
      <c r="D215" s="34"/>
      <c r="E215" s="34"/>
      <c r="F215" s="34"/>
      <c r="G215" s="34"/>
    </row>
    <row r="216" spans="4:7" ht="9.75">
      <c r="D216" s="34"/>
      <c r="E216" s="34"/>
      <c r="F216" s="34"/>
      <c r="G216" s="34"/>
    </row>
    <row r="217" spans="4:7" ht="9.75">
      <c r="D217" s="34"/>
      <c r="E217" s="34"/>
      <c r="F217" s="34"/>
      <c r="G217" s="34"/>
    </row>
    <row r="218" spans="4:7" ht="9.75">
      <c r="D218" s="34"/>
      <c r="E218" s="34"/>
      <c r="F218" s="34"/>
      <c r="G218" s="34"/>
    </row>
    <row r="219" spans="4:7" ht="9.75">
      <c r="D219" s="34"/>
      <c r="E219" s="34"/>
      <c r="F219" s="34"/>
      <c r="G219" s="34"/>
    </row>
    <row r="220" spans="4:7" ht="9.75">
      <c r="D220" s="34"/>
      <c r="E220" s="34"/>
      <c r="F220" s="34"/>
      <c r="G220" s="34"/>
    </row>
    <row r="221" spans="4:7" ht="9.75">
      <c r="D221" s="34"/>
      <c r="E221" s="34"/>
      <c r="F221" s="34"/>
      <c r="G221" s="34"/>
    </row>
    <row r="222" spans="4:7" ht="9.75">
      <c r="D222" s="34"/>
      <c r="E222" s="34"/>
      <c r="F222" s="34"/>
      <c r="G222" s="34"/>
    </row>
    <row r="223" spans="4:7" ht="9.75">
      <c r="D223" s="34"/>
      <c r="E223" s="34"/>
      <c r="F223" s="34"/>
      <c r="G223" s="34"/>
    </row>
    <row r="224" spans="4:7" ht="9.75">
      <c r="D224" s="34"/>
      <c r="E224" s="34"/>
      <c r="F224" s="34"/>
      <c r="G224" s="34"/>
    </row>
    <row r="225" spans="4:7" ht="9.75">
      <c r="D225" s="34"/>
      <c r="E225" s="34"/>
      <c r="F225" s="34"/>
      <c r="G225" s="34"/>
    </row>
    <row r="226" spans="4:7" ht="9.75">
      <c r="D226" s="34"/>
      <c r="E226" s="34"/>
      <c r="F226" s="34"/>
      <c r="G226" s="34"/>
    </row>
    <row r="227" spans="4:7" ht="9.75">
      <c r="D227" s="34"/>
      <c r="E227" s="34"/>
      <c r="F227" s="34"/>
      <c r="G227" s="34"/>
    </row>
    <row r="228" spans="4:7" ht="9.75">
      <c r="D228" s="34"/>
      <c r="E228" s="34"/>
      <c r="F228" s="34"/>
      <c r="G228" s="34"/>
    </row>
    <row r="229" spans="4:7" ht="9.75">
      <c r="D229" s="34"/>
      <c r="E229" s="34"/>
      <c r="F229" s="34"/>
      <c r="G229" s="34"/>
    </row>
    <row r="230" spans="4:7" ht="9.75">
      <c r="D230" s="34"/>
      <c r="E230" s="34"/>
      <c r="F230" s="34"/>
      <c r="G230" s="34"/>
    </row>
    <row r="231" spans="4:7" ht="9.75">
      <c r="D231" s="34"/>
      <c r="E231" s="34"/>
      <c r="F231" s="34"/>
      <c r="G231" s="34"/>
    </row>
    <row r="232" spans="4:7" ht="9.75">
      <c r="D232" s="34"/>
      <c r="E232" s="34"/>
      <c r="F232" s="34"/>
      <c r="G232" s="34"/>
    </row>
    <row r="233" spans="4:7" ht="9.75">
      <c r="D233" s="34"/>
      <c r="E233" s="34"/>
      <c r="F233" s="34"/>
      <c r="G233" s="34"/>
    </row>
    <row r="234" spans="4:7" ht="9.75">
      <c r="D234" s="34"/>
      <c r="E234" s="34"/>
      <c r="F234" s="34"/>
      <c r="G234" s="34"/>
    </row>
    <row r="235" spans="4:7" ht="9.75">
      <c r="D235" s="34"/>
      <c r="E235" s="34"/>
      <c r="F235" s="34"/>
      <c r="G235" s="34"/>
    </row>
    <row r="236" spans="4:7" ht="9.75">
      <c r="D236" s="34"/>
      <c r="E236" s="34"/>
      <c r="F236" s="34"/>
      <c r="G236" s="34"/>
    </row>
    <row r="237" spans="4:7" ht="9.75">
      <c r="D237" s="34"/>
      <c r="E237" s="34"/>
      <c r="F237" s="34"/>
      <c r="G237" s="34"/>
    </row>
    <row r="238" spans="4:7" ht="9.75">
      <c r="D238" s="34"/>
      <c r="E238" s="34"/>
      <c r="F238" s="34"/>
      <c r="G238" s="34"/>
    </row>
    <row r="239" spans="4:7" ht="9.75">
      <c r="D239" s="34"/>
      <c r="E239" s="34"/>
      <c r="F239" s="34"/>
      <c r="G239" s="34"/>
    </row>
    <row r="240" spans="4:7" ht="9.75">
      <c r="D240" s="34"/>
      <c r="E240" s="34"/>
      <c r="F240" s="34"/>
      <c r="G240" s="34"/>
    </row>
    <row r="241" spans="4:7" ht="9.75">
      <c r="D241" s="34"/>
      <c r="E241" s="34"/>
      <c r="F241" s="34"/>
      <c r="G241" s="34"/>
    </row>
    <row r="242" spans="4:7" ht="9.75">
      <c r="D242" s="34"/>
      <c r="E242" s="34"/>
      <c r="F242" s="34"/>
      <c r="G242" s="34"/>
    </row>
    <row r="243" spans="4:7" ht="9.75">
      <c r="D243" s="34"/>
      <c r="E243" s="34"/>
      <c r="F243" s="34"/>
      <c r="G243" s="34"/>
    </row>
    <row r="244" spans="4:7" ht="9.75">
      <c r="D244" s="34"/>
      <c r="E244" s="34"/>
      <c r="F244" s="34"/>
      <c r="G244" s="34"/>
    </row>
    <row r="245" spans="4:7" ht="9.75">
      <c r="D245" s="34"/>
      <c r="E245" s="34"/>
      <c r="F245" s="34"/>
      <c r="G245" s="34"/>
    </row>
    <row r="246" spans="4:7" ht="9.75">
      <c r="D246" s="34"/>
      <c r="E246" s="34"/>
      <c r="F246" s="34"/>
      <c r="G246" s="34"/>
    </row>
    <row r="247" spans="4:7" ht="9.75">
      <c r="D247" s="34"/>
      <c r="E247" s="34"/>
      <c r="F247" s="34"/>
      <c r="G247" s="34"/>
    </row>
    <row r="248" spans="4:7" ht="9.75">
      <c r="D248" s="34"/>
      <c r="E248" s="34"/>
      <c r="F248" s="34"/>
      <c r="G248" s="34"/>
    </row>
    <row r="249" spans="4:7" ht="9.75">
      <c r="D249" s="34"/>
      <c r="E249" s="34"/>
      <c r="F249" s="34"/>
      <c r="G249" s="34"/>
    </row>
    <row r="250" spans="4:7" ht="9.75">
      <c r="D250" s="34"/>
      <c r="E250" s="34"/>
      <c r="F250" s="34"/>
      <c r="G250" s="34"/>
    </row>
    <row r="251" spans="4:7" ht="9.75">
      <c r="D251" s="34"/>
      <c r="E251" s="34"/>
      <c r="F251" s="34"/>
      <c r="G251" s="34"/>
    </row>
    <row r="252" spans="4:7" ht="9.75">
      <c r="D252" s="34"/>
      <c r="E252" s="34"/>
      <c r="F252" s="34"/>
      <c r="G252" s="34"/>
    </row>
    <row r="253" spans="4:7" ht="9.75">
      <c r="D253" s="34"/>
      <c r="E253" s="34"/>
      <c r="F253" s="34"/>
      <c r="G253" s="34"/>
    </row>
    <row r="254" spans="4:7" ht="9.75">
      <c r="D254" s="34"/>
      <c r="E254" s="34"/>
      <c r="F254" s="34"/>
      <c r="G254" s="34"/>
    </row>
    <row r="255" spans="4:7" ht="9.75">
      <c r="D255" s="34"/>
      <c r="E255" s="34"/>
      <c r="F255" s="34"/>
      <c r="G255" s="34"/>
    </row>
    <row r="256" spans="4:7" ht="9.75">
      <c r="D256" s="34"/>
      <c r="E256" s="34"/>
      <c r="F256" s="34"/>
      <c r="G256" s="34"/>
    </row>
    <row r="257" spans="4:7" ht="9.75">
      <c r="D257" s="34"/>
      <c r="E257" s="34"/>
      <c r="F257" s="34"/>
      <c r="G257" s="34"/>
    </row>
    <row r="258" spans="4:7" ht="9.75">
      <c r="D258" s="34"/>
      <c r="E258" s="34"/>
      <c r="F258" s="34"/>
      <c r="G258" s="34"/>
    </row>
    <row r="259" spans="4:7" ht="9.75">
      <c r="D259" s="34"/>
      <c r="E259" s="34"/>
      <c r="F259" s="34"/>
      <c r="G259" s="34"/>
    </row>
    <row r="260" spans="4:7" ht="9.75">
      <c r="D260" s="34"/>
      <c r="E260" s="34"/>
      <c r="F260" s="34"/>
      <c r="G260" s="34"/>
    </row>
    <row r="261" spans="4:7" ht="9.75">
      <c r="D261" s="34"/>
      <c r="E261" s="34"/>
      <c r="F261" s="34"/>
      <c r="G261" s="34"/>
    </row>
    <row r="262" spans="4:7" ht="9.75">
      <c r="D262" s="34"/>
      <c r="E262" s="34"/>
      <c r="F262" s="34"/>
      <c r="G262" s="34"/>
    </row>
    <row r="263" spans="4:7" ht="9.75">
      <c r="D263" s="34"/>
      <c r="E263" s="34"/>
      <c r="F263" s="34"/>
      <c r="G263" s="34"/>
    </row>
    <row r="264" spans="4:7" ht="9.75">
      <c r="D264" s="34"/>
      <c r="E264" s="34"/>
      <c r="F264" s="34"/>
      <c r="G264" s="34"/>
    </row>
    <row r="265" spans="4:7" ht="9.75">
      <c r="D265" s="34"/>
      <c r="E265" s="34"/>
      <c r="F265" s="34"/>
      <c r="G265" s="34"/>
    </row>
    <row r="266" spans="4:7" ht="9.75">
      <c r="D266" s="34"/>
      <c r="E266" s="34"/>
      <c r="F266" s="34"/>
      <c r="G266" s="34"/>
    </row>
    <row r="267" spans="4:7" ht="9.75">
      <c r="D267" s="34"/>
      <c r="E267" s="34"/>
      <c r="F267" s="34"/>
      <c r="G267" s="34"/>
    </row>
    <row r="268" spans="4:7" ht="9.75">
      <c r="D268" s="34"/>
      <c r="E268" s="34"/>
      <c r="F268" s="34"/>
      <c r="G268" s="34"/>
    </row>
    <row r="269" spans="4:7" ht="9.75">
      <c r="D269" s="34"/>
      <c r="E269" s="34"/>
      <c r="F269" s="34"/>
      <c r="G269" s="34"/>
    </row>
    <row r="270" spans="4:7" ht="9.75">
      <c r="D270" s="34"/>
      <c r="E270" s="34"/>
      <c r="F270" s="34"/>
      <c r="G270" s="34"/>
    </row>
    <row r="271" spans="4:7" ht="9.75">
      <c r="D271" s="34"/>
      <c r="E271" s="34"/>
      <c r="F271" s="34"/>
      <c r="G271" s="34"/>
    </row>
    <row r="272" spans="4:7" ht="9.75">
      <c r="D272" s="34"/>
      <c r="E272" s="34"/>
      <c r="F272" s="34"/>
      <c r="G272" s="34"/>
    </row>
    <row r="273" spans="4:7" ht="9.75">
      <c r="D273" s="34"/>
      <c r="E273" s="34"/>
      <c r="F273" s="34"/>
      <c r="G273" s="34"/>
    </row>
    <row r="274" spans="4:7" ht="9.75">
      <c r="D274" s="34"/>
      <c r="E274" s="34"/>
      <c r="F274" s="34"/>
      <c r="G274" s="34"/>
    </row>
    <row r="275" spans="4:7" ht="9.75">
      <c r="D275" s="34"/>
      <c r="E275" s="34"/>
      <c r="F275" s="34"/>
      <c r="G275" s="34"/>
    </row>
    <row r="276" spans="4:7" ht="9.75">
      <c r="D276" s="34"/>
      <c r="E276" s="34"/>
      <c r="F276" s="34"/>
      <c r="G276" s="34"/>
    </row>
    <row r="277" spans="4:7" ht="9.75">
      <c r="D277" s="34"/>
      <c r="E277" s="34"/>
      <c r="F277" s="34"/>
      <c r="G277" s="34"/>
    </row>
    <row r="278" spans="4:7" ht="9.75">
      <c r="D278" s="34"/>
      <c r="E278" s="34"/>
      <c r="F278" s="34"/>
      <c r="G278" s="34"/>
    </row>
    <row r="279" spans="4:7" ht="9.75">
      <c r="D279" s="34"/>
      <c r="E279" s="34"/>
      <c r="F279" s="34"/>
      <c r="G279" s="34"/>
    </row>
    <row r="280" spans="4:7" ht="9.75">
      <c r="D280" s="34"/>
      <c r="E280" s="34"/>
      <c r="F280" s="34"/>
      <c r="G280" s="34"/>
    </row>
    <row r="281" spans="4:7" ht="9.75">
      <c r="D281" s="34"/>
      <c r="E281" s="34"/>
      <c r="F281" s="34"/>
      <c r="G281" s="34"/>
    </row>
    <row r="282" spans="4:7" ht="9.75">
      <c r="D282" s="34"/>
      <c r="E282" s="34"/>
      <c r="F282" s="34"/>
      <c r="G282" s="34"/>
    </row>
    <row r="283" spans="4:7" ht="9.75">
      <c r="D283" s="34"/>
      <c r="E283" s="34"/>
      <c r="F283" s="34"/>
      <c r="G283" s="34"/>
    </row>
    <row r="284" spans="4:7" ht="9.75">
      <c r="D284" s="34"/>
      <c r="E284" s="34"/>
      <c r="F284" s="34"/>
      <c r="G284" s="34"/>
    </row>
    <row r="285" spans="4:7" ht="9.75">
      <c r="D285" s="34"/>
      <c r="E285" s="34"/>
      <c r="F285" s="34"/>
      <c r="G285" s="34"/>
    </row>
    <row r="286" spans="4:7" ht="9.75">
      <c r="D286" s="34"/>
      <c r="E286" s="34"/>
      <c r="F286" s="34"/>
      <c r="G286" s="34"/>
    </row>
    <row r="287" spans="4:7" ht="9.75">
      <c r="D287" s="34"/>
      <c r="E287" s="34"/>
      <c r="F287" s="34"/>
      <c r="G287" s="34"/>
    </row>
    <row r="288" spans="4:7" ht="9.75">
      <c r="D288" s="34"/>
      <c r="E288" s="34"/>
      <c r="F288" s="34"/>
      <c r="G288" s="34"/>
    </row>
    <row r="289" spans="4:7" ht="9.75">
      <c r="D289" s="34"/>
      <c r="E289" s="34"/>
      <c r="F289" s="34"/>
      <c r="G289" s="34"/>
    </row>
    <row r="290" spans="4:7" ht="9.75">
      <c r="D290" s="34"/>
      <c r="E290" s="34"/>
      <c r="F290" s="34"/>
      <c r="G290" s="34"/>
    </row>
    <row r="291" spans="4:7" ht="9.75">
      <c r="D291" s="34"/>
      <c r="E291" s="34"/>
      <c r="F291" s="34"/>
      <c r="G291" s="34"/>
    </row>
    <row r="292" spans="4:7" ht="9.75">
      <c r="D292" s="34"/>
      <c r="E292" s="34"/>
      <c r="F292" s="34"/>
      <c r="G292" s="34"/>
    </row>
    <row r="293" spans="4:7" ht="9.75">
      <c r="D293" s="34"/>
      <c r="E293" s="34"/>
      <c r="F293" s="34"/>
      <c r="G293" s="34"/>
    </row>
    <row r="294" spans="4:7" ht="9.75">
      <c r="D294" s="34"/>
      <c r="E294" s="34"/>
      <c r="F294" s="34"/>
      <c r="G294" s="34"/>
    </row>
    <row r="295" spans="4:7" ht="9.75">
      <c r="D295" s="34"/>
      <c r="E295" s="34"/>
      <c r="F295" s="34"/>
      <c r="G295" s="34"/>
    </row>
    <row r="296" spans="4:7" ht="9.75">
      <c r="D296" s="34"/>
      <c r="E296" s="34"/>
      <c r="F296" s="34"/>
      <c r="G296" s="34"/>
    </row>
    <row r="297" spans="4:7" ht="9.75">
      <c r="D297" s="34"/>
      <c r="E297" s="34"/>
      <c r="F297" s="34"/>
      <c r="G297" s="34"/>
    </row>
    <row r="298" spans="4:7" ht="9.75">
      <c r="D298" s="34"/>
      <c r="E298" s="34"/>
      <c r="F298" s="34"/>
      <c r="G298" s="34"/>
    </row>
    <row r="299" spans="4:7" ht="9.75">
      <c r="D299" s="34"/>
      <c r="E299" s="34"/>
      <c r="F299" s="34"/>
      <c r="G299" s="34"/>
    </row>
    <row r="300" spans="4:7" ht="9.75">
      <c r="D300" s="34"/>
      <c r="E300" s="34"/>
      <c r="F300" s="34"/>
      <c r="G300" s="34"/>
    </row>
    <row r="301" spans="4:7" ht="9.75">
      <c r="D301" s="34"/>
      <c r="E301" s="34"/>
      <c r="F301" s="34"/>
      <c r="G301" s="34"/>
    </row>
    <row r="302" spans="4:7" ht="9.75">
      <c r="D302" s="34"/>
      <c r="E302" s="34"/>
      <c r="F302" s="34"/>
      <c r="G302" s="34"/>
    </row>
    <row r="303" spans="4:7" ht="9.75">
      <c r="D303" s="34"/>
      <c r="E303" s="34"/>
      <c r="F303" s="34"/>
      <c r="G303" s="34"/>
    </row>
    <row r="304" spans="4:7" ht="9.75">
      <c r="D304" s="34"/>
      <c r="E304" s="34"/>
      <c r="F304" s="34"/>
      <c r="G304" s="34"/>
    </row>
    <row r="305" spans="4:7" ht="9.75">
      <c r="D305" s="34"/>
      <c r="E305" s="34"/>
      <c r="F305" s="34"/>
      <c r="G305" s="34"/>
    </row>
    <row r="306" spans="4:7" ht="9.75">
      <c r="D306" s="34"/>
      <c r="E306" s="34"/>
      <c r="F306" s="34"/>
      <c r="G306" s="34"/>
    </row>
    <row r="307" spans="4:7" ht="9.75">
      <c r="D307" s="34"/>
      <c r="E307" s="34"/>
      <c r="F307" s="34"/>
      <c r="G307" s="34"/>
    </row>
    <row r="308" spans="4:7" ht="9.75">
      <c r="D308" s="34"/>
      <c r="E308" s="34"/>
      <c r="F308" s="34"/>
      <c r="G308" s="34"/>
    </row>
    <row r="309" spans="4:7" ht="9.75">
      <c r="D309" s="34"/>
      <c r="E309" s="34"/>
      <c r="F309" s="34"/>
      <c r="G309" s="34"/>
    </row>
    <row r="310" spans="4:7" ht="9.75">
      <c r="D310" s="34"/>
      <c r="E310" s="34"/>
      <c r="F310" s="34"/>
      <c r="G310" s="34"/>
    </row>
    <row r="311" spans="4:7" ht="9.75">
      <c r="D311" s="34"/>
      <c r="E311" s="34"/>
      <c r="F311" s="34"/>
      <c r="G311" s="34"/>
    </row>
    <row r="312" spans="4:7" ht="9.75">
      <c r="D312" s="34"/>
      <c r="E312" s="34"/>
      <c r="F312" s="34"/>
      <c r="G312" s="34"/>
    </row>
    <row r="313" spans="4:7" ht="9.75">
      <c r="D313" s="34"/>
      <c r="E313" s="34"/>
      <c r="F313" s="34"/>
      <c r="G313" s="34"/>
    </row>
    <row r="314" spans="4:7" ht="9.75">
      <c r="D314" s="34"/>
      <c r="E314" s="34"/>
      <c r="F314" s="34"/>
      <c r="G314" s="34"/>
    </row>
    <row r="315" spans="4:7" ht="9.75">
      <c r="D315" s="34"/>
      <c r="E315" s="34"/>
      <c r="F315" s="34"/>
      <c r="G315" s="34"/>
    </row>
    <row r="316" spans="4:7" ht="9.75">
      <c r="D316" s="34"/>
      <c r="E316" s="34"/>
      <c r="F316" s="34"/>
      <c r="G316" s="34"/>
    </row>
    <row r="317" spans="4:7" ht="9.75">
      <c r="D317" s="34"/>
      <c r="E317" s="34"/>
      <c r="F317" s="34"/>
      <c r="G317" s="34"/>
    </row>
    <row r="318" spans="4:7" ht="9.75">
      <c r="D318" s="34"/>
      <c r="E318" s="34"/>
      <c r="F318" s="34"/>
      <c r="G318" s="34"/>
    </row>
    <row r="319" spans="4:7" ht="9.75">
      <c r="D319" s="34"/>
      <c r="E319" s="34"/>
      <c r="F319" s="34"/>
      <c r="G319" s="34"/>
    </row>
    <row r="320" spans="4:7" ht="9.75">
      <c r="D320" s="34"/>
      <c r="E320" s="34"/>
      <c r="F320" s="34"/>
      <c r="G320" s="34"/>
    </row>
    <row r="321" spans="4:7" ht="9.75">
      <c r="D321" s="34"/>
      <c r="E321" s="34"/>
      <c r="F321" s="34"/>
      <c r="G321" s="34"/>
    </row>
    <row r="322" spans="4:7" ht="9.75">
      <c r="D322" s="34"/>
      <c r="E322" s="34"/>
      <c r="F322" s="34"/>
      <c r="G322" s="34"/>
    </row>
    <row r="323" spans="4:7" ht="9.75">
      <c r="D323" s="34"/>
      <c r="E323" s="34"/>
      <c r="F323" s="34"/>
      <c r="G323" s="34"/>
    </row>
    <row r="324" spans="4:7" ht="9.75">
      <c r="D324" s="34"/>
      <c r="E324" s="34"/>
      <c r="F324" s="34"/>
      <c r="G324" s="34"/>
    </row>
    <row r="325" spans="4:7" ht="9.75">
      <c r="D325" s="34"/>
      <c r="E325" s="34"/>
      <c r="F325" s="34"/>
      <c r="G325" s="34"/>
    </row>
    <row r="326" spans="4:7" ht="9.75">
      <c r="D326" s="34"/>
      <c r="E326" s="34"/>
      <c r="F326" s="34"/>
      <c r="G326" s="34"/>
    </row>
    <row r="327" spans="4:7" ht="9.75">
      <c r="D327" s="34"/>
      <c r="E327" s="34"/>
      <c r="F327" s="34"/>
      <c r="G327" s="34"/>
    </row>
    <row r="328" spans="4:7" ht="9.75">
      <c r="D328" s="34"/>
      <c r="E328" s="34"/>
      <c r="F328" s="34"/>
      <c r="G328" s="34"/>
    </row>
    <row r="329" spans="4:7" ht="9.75">
      <c r="D329" s="34"/>
      <c r="E329" s="34"/>
      <c r="F329" s="34"/>
      <c r="G329" s="34"/>
    </row>
    <row r="330" spans="4:7" ht="9.75">
      <c r="D330" s="34"/>
      <c r="E330" s="34"/>
      <c r="F330" s="34"/>
      <c r="G330" s="34"/>
    </row>
    <row r="331" spans="4:7" ht="9.75">
      <c r="D331" s="34"/>
      <c r="E331" s="34"/>
      <c r="F331" s="34"/>
      <c r="G331" s="34"/>
    </row>
    <row r="332" spans="4:7" ht="9.75">
      <c r="D332" s="34"/>
      <c r="E332" s="34"/>
      <c r="F332" s="34"/>
      <c r="G332" s="34"/>
    </row>
    <row r="333" spans="4:7" ht="9.75">
      <c r="D333" s="34"/>
      <c r="E333" s="34"/>
      <c r="F333" s="34"/>
      <c r="G333" s="34"/>
    </row>
    <row r="334" spans="4:7" ht="9.75">
      <c r="D334" s="34"/>
      <c r="E334" s="34"/>
      <c r="F334" s="34"/>
      <c r="G334" s="34"/>
    </row>
    <row r="335" spans="4:7" ht="9.75">
      <c r="D335" s="34"/>
      <c r="E335" s="34"/>
      <c r="F335" s="34"/>
      <c r="G335" s="34"/>
    </row>
    <row r="336" spans="4:7" ht="9.75">
      <c r="D336" s="34"/>
      <c r="E336" s="34"/>
      <c r="F336" s="34"/>
      <c r="G336" s="34"/>
    </row>
    <row r="337" spans="4:7" ht="9.75">
      <c r="D337" s="34"/>
      <c r="E337" s="34"/>
      <c r="F337" s="34"/>
      <c r="G337" s="34"/>
    </row>
    <row r="338" spans="4:7" ht="9.75">
      <c r="D338" s="34"/>
      <c r="E338" s="34"/>
      <c r="F338" s="34"/>
      <c r="G338" s="34"/>
    </row>
    <row r="339" spans="4:7" ht="9.75">
      <c r="D339" s="34"/>
      <c r="E339" s="34"/>
      <c r="F339" s="34"/>
      <c r="G339" s="34"/>
    </row>
    <row r="340" spans="4:7" ht="9.75">
      <c r="D340" s="34"/>
      <c r="E340" s="34"/>
      <c r="F340" s="34"/>
      <c r="G340" s="34"/>
    </row>
    <row r="341" spans="4:7" ht="9.75">
      <c r="D341" s="34"/>
      <c r="E341" s="34"/>
      <c r="F341" s="34"/>
      <c r="G341" s="34"/>
    </row>
    <row r="342" spans="4:7" ht="9.75">
      <c r="D342" s="34"/>
      <c r="E342" s="34"/>
      <c r="F342" s="34"/>
      <c r="G342" s="34"/>
    </row>
    <row r="343" spans="4:7" ht="9.75">
      <c r="D343" s="34"/>
      <c r="E343" s="34"/>
      <c r="F343" s="34"/>
      <c r="G343" s="34"/>
    </row>
    <row r="344" spans="4:7" ht="9.75">
      <c r="D344" s="34"/>
      <c r="E344" s="34"/>
      <c r="F344" s="34"/>
      <c r="G344" s="34"/>
    </row>
    <row r="345" spans="4:7" ht="9.75">
      <c r="D345" s="34"/>
      <c r="E345" s="34"/>
      <c r="F345" s="34"/>
      <c r="G345" s="34"/>
    </row>
    <row r="346" spans="4:7" ht="9.75">
      <c r="D346" s="34"/>
      <c r="E346" s="34"/>
      <c r="F346" s="34"/>
      <c r="G346" s="34"/>
    </row>
    <row r="347" spans="4:7" ht="9.75">
      <c r="D347" s="34"/>
      <c r="E347" s="34"/>
      <c r="F347" s="34"/>
      <c r="G347" s="34"/>
    </row>
    <row r="348" spans="4:7" ht="9.75">
      <c r="D348" s="34"/>
      <c r="E348" s="34"/>
      <c r="F348" s="34"/>
      <c r="G348" s="34"/>
    </row>
    <row r="349" spans="4:7" ht="9.75">
      <c r="D349" s="34"/>
      <c r="E349" s="34"/>
      <c r="F349" s="34"/>
      <c r="G349" s="34"/>
    </row>
    <row r="350" spans="4:7" ht="9.75">
      <c r="D350" s="34"/>
      <c r="E350" s="34"/>
      <c r="F350" s="34"/>
      <c r="G350" s="34"/>
    </row>
    <row r="351" spans="4:7" ht="9.75">
      <c r="D351" s="34"/>
      <c r="E351" s="34"/>
      <c r="F351" s="34"/>
      <c r="G351" s="34"/>
    </row>
    <row r="352" spans="4:7" ht="9.75">
      <c r="D352" s="34"/>
      <c r="E352" s="34"/>
      <c r="F352" s="34"/>
      <c r="G352" s="34"/>
    </row>
    <row r="353" spans="4:7" ht="9.75">
      <c r="D353" s="34"/>
      <c r="E353" s="34"/>
      <c r="F353" s="34"/>
      <c r="G353" s="34"/>
    </row>
    <row r="354" spans="4:7" ht="9.75">
      <c r="D354" s="34"/>
      <c r="E354" s="34"/>
      <c r="F354" s="34"/>
      <c r="G354" s="34"/>
    </row>
    <row r="355" spans="4:7" ht="9.75">
      <c r="D355" s="34"/>
      <c r="E355" s="34"/>
      <c r="F355" s="34"/>
      <c r="G355" s="34"/>
    </row>
    <row r="356" spans="4:7" ht="9.75">
      <c r="D356" s="34"/>
      <c r="E356" s="34"/>
      <c r="F356" s="34"/>
      <c r="G356" s="34"/>
    </row>
    <row r="357" spans="4:7" ht="9.75">
      <c r="D357" s="34"/>
      <c r="E357" s="34"/>
      <c r="F357" s="34"/>
      <c r="G357" s="34"/>
    </row>
    <row r="358" spans="4:7" ht="9.75">
      <c r="D358" s="34"/>
      <c r="E358" s="34"/>
      <c r="F358" s="34"/>
      <c r="G358" s="34"/>
    </row>
    <row r="359" spans="4:7" ht="9.75">
      <c r="D359" s="34"/>
      <c r="E359" s="34"/>
      <c r="F359" s="34"/>
      <c r="G359" s="34"/>
    </row>
    <row r="360" spans="4:7" ht="9.75">
      <c r="D360" s="34"/>
      <c r="E360" s="34"/>
      <c r="F360" s="34"/>
      <c r="G360" s="34"/>
    </row>
    <row r="361" spans="4:7" ht="9.75">
      <c r="D361" s="34"/>
      <c r="E361" s="34"/>
      <c r="F361" s="34"/>
      <c r="G361" s="34"/>
    </row>
    <row r="362" spans="4:7" ht="9.75">
      <c r="D362" s="34"/>
      <c r="E362" s="34"/>
      <c r="F362" s="34"/>
      <c r="G362" s="34"/>
    </row>
    <row r="363" spans="4:7" ht="9.75">
      <c r="D363" s="34"/>
      <c r="E363" s="34"/>
      <c r="F363" s="34"/>
      <c r="G363" s="34"/>
    </row>
    <row r="364" spans="4:7" ht="9.75">
      <c r="D364" s="34"/>
      <c r="E364" s="34"/>
      <c r="F364" s="34"/>
      <c r="G364" s="34"/>
    </row>
    <row r="365" spans="4:7" ht="9.75">
      <c r="D365" s="34"/>
      <c r="E365" s="34"/>
      <c r="F365" s="34"/>
      <c r="G365" s="34"/>
    </row>
    <row r="366" spans="4:7" ht="9.75">
      <c r="D366" s="34"/>
      <c r="E366" s="34"/>
      <c r="F366" s="34"/>
      <c r="G366" s="34"/>
    </row>
    <row r="367" spans="4:7" ht="9.75">
      <c r="D367" s="34"/>
      <c r="E367" s="34"/>
      <c r="F367" s="34"/>
      <c r="G367" s="34"/>
    </row>
    <row r="368" spans="4:7" ht="9.75">
      <c r="D368" s="34"/>
      <c r="E368" s="34"/>
      <c r="F368" s="34"/>
      <c r="G368" s="34"/>
    </row>
    <row r="369" spans="4:7" ht="9.75">
      <c r="D369" s="34"/>
      <c r="E369" s="34"/>
      <c r="F369" s="34"/>
      <c r="G369" s="34"/>
    </row>
    <row r="370" spans="4:7" ht="9.75">
      <c r="D370" s="34"/>
      <c r="E370" s="34"/>
      <c r="F370" s="34"/>
      <c r="G370" s="34"/>
    </row>
    <row r="371" spans="4:7" ht="9.75">
      <c r="D371" s="34"/>
      <c r="E371" s="34"/>
      <c r="F371" s="34"/>
      <c r="G371" s="34"/>
    </row>
    <row r="372" spans="4:7" ht="9.75">
      <c r="D372" s="34"/>
      <c r="E372" s="34"/>
      <c r="F372" s="34"/>
      <c r="G372" s="34"/>
    </row>
    <row r="373" spans="4:7" ht="9.75">
      <c r="D373" s="34"/>
      <c r="E373" s="34"/>
      <c r="F373" s="34"/>
      <c r="G373" s="34"/>
    </row>
    <row r="374" spans="4:7" ht="9.75">
      <c r="D374" s="34"/>
      <c r="E374" s="34"/>
      <c r="F374" s="34"/>
      <c r="G374" s="34"/>
    </row>
    <row r="375" spans="4:7" ht="9.75">
      <c r="D375" s="34"/>
      <c r="E375" s="34"/>
      <c r="F375" s="34"/>
      <c r="G375" s="34"/>
    </row>
    <row r="376" spans="4:7" ht="9.75">
      <c r="D376" s="34"/>
      <c r="E376" s="34"/>
      <c r="F376" s="34"/>
      <c r="G376" s="34"/>
    </row>
    <row r="377" spans="4:7" ht="9.75">
      <c r="D377" s="34"/>
      <c r="E377" s="34"/>
      <c r="F377" s="34"/>
      <c r="G377" s="34"/>
    </row>
    <row r="378" spans="4:7" ht="9.75">
      <c r="D378" s="34"/>
      <c r="E378" s="34"/>
      <c r="F378" s="34"/>
      <c r="G378" s="34"/>
    </row>
    <row r="379" spans="4:7" ht="9.75">
      <c r="D379" s="34"/>
      <c r="E379" s="34"/>
      <c r="F379" s="34"/>
      <c r="G379" s="34"/>
    </row>
    <row r="380" spans="4:7" ht="9.75">
      <c r="D380" s="34"/>
      <c r="E380" s="34"/>
      <c r="F380" s="34"/>
      <c r="G380" s="34"/>
    </row>
    <row r="381" spans="4:7" ht="9.75">
      <c r="D381" s="34"/>
      <c r="E381" s="34"/>
      <c r="F381" s="34"/>
      <c r="G381" s="34"/>
    </row>
    <row r="382" spans="4:7" ht="9.75">
      <c r="D382" s="34"/>
      <c r="E382" s="34"/>
      <c r="F382" s="34"/>
      <c r="G382" s="34"/>
    </row>
    <row r="383" spans="4:7" ht="9.75">
      <c r="D383" s="34"/>
      <c r="E383" s="34"/>
      <c r="F383" s="34"/>
      <c r="G383" s="34"/>
    </row>
    <row r="384" spans="4:7" ht="9.75">
      <c r="D384" s="34"/>
      <c r="E384" s="34"/>
      <c r="F384" s="34"/>
      <c r="G384" s="34"/>
    </row>
    <row r="385" spans="4:7" ht="9.75">
      <c r="D385" s="34"/>
      <c r="E385" s="34"/>
      <c r="F385" s="34"/>
      <c r="G385" s="34"/>
    </row>
    <row r="386" spans="4:7" ht="9.75">
      <c r="D386" s="34"/>
      <c r="E386" s="34"/>
      <c r="F386" s="34"/>
      <c r="G386" s="34"/>
    </row>
    <row r="387" spans="4:7" ht="9.75">
      <c r="D387" s="34"/>
      <c r="E387" s="34"/>
      <c r="F387" s="34"/>
      <c r="G387" s="34"/>
    </row>
    <row r="388" spans="4:7" ht="9.75">
      <c r="D388" s="34"/>
      <c r="E388" s="34"/>
      <c r="F388" s="34"/>
      <c r="G388" s="34"/>
    </row>
    <row r="389" spans="4:7" ht="9.75">
      <c r="D389" s="34"/>
      <c r="E389" s="34"/>
      <c r="F389" s="34"/>
      <c r="G389" s="34"/>
    </row>
    <row r="390" spans="4:7" ht="9.75">
      <c r="D390" s="34"/>
      <c r="E390" s="34"/>
      <c r="F390" s="34"/>
      <c r="G390" s="34"/>
    </row>
    <row r="391" spans="4:7" ht="9.75">
      <c r="D391" s="34"/>
      <c r="E391" s="34"/>
      <c r="F391" s="34"/>
      <c r="G391" s="34"/>
    </row>
    <row r="392" spans="4:7" ht="9.75">
      <c r="D392" s="34"/>
      <c r="E392" s="34"/>
      <c r="F392" s="34"/>
      <c r="G392" s="34"/>
    </row>
    <row r="393" spans="4:7" ht="9.75">
      <c r="D393" s="34"/>
      <c r="E393" s="34"/>
      <c r="F393" s="34"/>
      <c r="G393" s="34"/>
    </row>
    <row r="394" spans="4:7" ht="9.75">
      <c r="D394" s="34"/>
      <c r="E394" s="34"/>
      <c r="F394" s="34"/>
      <c r="G394" s="34"/>
    </row>
    <row r="395" spans="4:7" ht="9.75">
      <c r="D395" s="34"/>
      <c r="E395" s="34"/>
      <c r="F395" s="34"/>
      <c r="G395" s="34"/>
    </row>
    <row r="396" spans="4:7" ht="9.75">
      <c r="D396" s="34"/>
      <c r="E396" s="34"/>
      <c r="F396" s="34"/>
      <c r="G396" s="34"/>
    </row>
    <row r="397" spans="4:7" ht="9.75">
      <c r="D397" s="34"/>
      <c r="E397" s="34"/>
      <c r="F397" s="34"/>
      <c r="G397" s="34"/>
    </row>
    <row r="398" spans="4:7" ht="9.75">
      <c r="D398" s="34"/>
      <c r="E398" s="34"/>
      <c r="F398" s="34"/>
      <c r="G398" s="34"/>
    </row>
    <row r="399" spans="4:7" ht="9.75">
      <c r="D399" s="34"/>
      <c r="E399" s="34"/>
      <c r="F399" s="34"/>
      <c r="G399" s="34"/>
    </row>
    <row r="400" spans="4:7" ht="9.75">
      <c r="D400" s="34"/>
      <c r="E400" s="34"/>
      <c r="F400" s="34"/>
      <c r="G400" s="34"/>
    </row>
    <row r="401" spans="4:7" ht="9.75">
      <c r="D401" s="34"/>
      <c r="E401" s="34"/>
      <c r="F401" s="34"/>
      <c r="G401" s="34"/>
    </row>
    <row r="402" spans="4:7" ht="9.75">
      <c r="D402" s="34"/>
      <c r="E402" s="34"/>
      <c r="F402" s="34"/>
      <c r="G402" s="34"/>
    </row>
    <row r="403" spans="4:7" ht="9.75">
      <c r="D403" s="34"/>
      <c r="E403" s="34"/>
      <c r="F403" s="34"/>
      <c r="G403" s="34"/>
    </row>
    <row r="404" spans="4:7" ht="9.75">
      <c r="D404" s="34"/>
      <c r="E404" s="34"/>
      <c r="F404" s="34"/>
      <c r="G404" s="34"/>
    </row>
    <row r="405" spans="4:7" ht="9.75">
      <c r="D405" s="34"/>
      <c r="E405" s="34"/>
      <c r="F405" s="34"/>
      <c r="G405" s="34"/>
    </row>
    <row r="406" spans="4:7" ht="9.75">
      <c r="D406" s="34"/>
      <c r="E406" s="34"/>
      <c r="F406" s="34"/>
      <c r="G406" s="34"/>
    </row>
    <row r="407" spans="4:7" ht="9.75">
      <c r="D407" s="34"/>
      <c r="E407" s="34"/>
      <c r="F407" s="34"/>
      <c r="G407" s="34"/>
    </row>
    <row r="408" spans="4:7" ht="9.75">
      <c r="D408" s="34"/>
      <c r="E408" s="34"/>
      <c r="F408" s="34"/>
      <c r="G408" s="34"/>
    </row>
    <row r="409" spans="4:7" ht="9.75">
      <c r="D409" s="34"/>
      <c r="E409" s="34"/>
      <c r="F409" s="34"/>
      <c r="G409" s="34"/>
    </row>
    <row r="410" spans="4:7" ht="9.75">
      <c r="D410" s="34"/>
      <c r="E410" s="34"/>
      <c r="F410" s="34"/>
      <c r="G410" s="34"/>
    </row>
    <row r="411" spans="4:7" ht="9.75">
      <c r="D411" s="34"/>
      <c r="E411" s="34"/>
      <c r="F411" s="34"/>
      <c r="G411" s="34"/>
    </row>
    <row r="412" spans="4:7" ht="9.75">
      <c r="D412" s="34"/>
      <c r="E412" s="34"/>
      <c r="F412" s="34"/>
      <c r="G412" s="34"/>
    </row>
    <row r="413" spans="4:7" ht="9.75">
      <c r="D413" s="34"/>
      <c r="E413" s="34"/>
      <c r="F413" s="34"/>
      <c r="G413" s="34"/>
    </row>
    <row r="414" spans="4:7" ht="9.75">
      <c r="D414" s="34"/>
      <c r="E414" s="34"/>
      <c r="F414" s="34"/>
      <c r="G414" s="34"/>
    </row>
    <row r="415" spans="4:7" ht="9.75">
      <c r="D415" s="34"/>
      <c r="E415" s="34"/>
      <c r="F415" s="34"/>
      <c r="G415" s="34"/>
    </row>
    <row r="416" spans="4:7" ht="9.75">
      <c r="D416" s="34"/>
      <c r="E416" s="34"/>
      <c r="F416" s="34"/>
      <c r="G416" s="34"/>
    </row>
    <row r="417" spans="4:7" ht="9.75">
      <c r="D417" s="34"/>
      <c r="E417" s="34"/>
      <c r="F417" s="34"/>
      <c r="G417" s="34"/>
    </row>
    <row r="418" spans="4:7" ht="9.75">
      <c r="D418" s="34"/>
      <c r="E418" s="34"/>
      <c r="F418" s="34"/>
      <c r="G418" s="34"/>
    </row>
    <row r="419" spans="4:7" ht="9.75">
      <c r="D419" s="34"/>
      <c r="E419" s="34"/>
      <c r="F419" s="34"/>
      <c r="G419" s="34"/>
    </row>
    <row r="420" spans="4:7" ht="9.75">
      <c r="D420" s="34"/>
      <c r="E420" s="34"/>
      <c r="F420" s="34"/>
      <c r="G420" s="34"/>
    </row>
    <row r="421" spans="4:7" ht="9.75">
      <c r="D421" s="34"/>
      <c r="E421" s="34"/>
      <c r="F421" s="34"/>
      <c r="G421" s="34"/>
    </row>
    <row r="422" spans="4:7" ht="9.75">
      <c r="D422" s="34"/>
      <c r="E422" s="34"/>
      <c r="F422" s="34"/>
      <c r="G422" s="34"/>
    </row>
    <row r="423" spans="4:7" ht="9.75">
      <c r="D423" s="34"/>
      <c r="E423" s="34"/>
      <c r="F423" s="34"/>
      <c r="G423" s="34"/>
    </row>
    <row r="424" spans="4:7" ht="9.75">
      <c r="D424" s="34"/>
      <c r="E424" s="34"/>
      <c r="F424" s="34"/>
      <c r="G424" s="34"/>
    </row>
    <row r="425" spans="4:7" ht="9.75">
      <c r="D425" s="34"/>
      <c r="E425" s="34"/>
      <c r="F425" s="34"/>
      <c r="G425" s="34"/>
    </row>
    <row r="426" spans="4:7" ht="9.75">
      <c r="D426" s="34"/>
      <c r="E426" s="34"/>
      <c r="F426" s="34"/>
      <c r="G426" s="34"/>
    </row>
    <row r="427" spans="4:7" ht="9.75">
      <c r="D427" s="34"/>
      <c r="E427" s="34"/>
      <c r="F427" s="34"/>
      <c r="G427" s="34"/>
    </row>
    <row r="428" spans="4:7" ht="9.75">
      <c r="D428" s="34"/>
      <c r="E428" s="34"/>
      <c r="F428" s="34"/>
      <c r="G428" s="34"/>
    </row>
    <row r="429" spans="4:7" ht="9.75">
      <c r="D429" s="34"/>
      <c r="E429" s="34"/>
      <c r="F429" s="34"/>
      <c r="G429" s="34"/>
    </row>
    <row r="430" spans="4:7" ht="9.75">
      <c r="D430" s="34"/>
      <c r="E430" s="34"/>
      <c r="F430" s="34"/>
      <c r="G430" s="34"/>
    </row>
    <row r="431" spans="4:7" ht="9.75">
      <c r="D431" s="34"/>
      <c r="E431" s="34"/>
      <c r="F431" s="34"/>
      <c r="G431" s="34"/>
    </row>
    <row r="432" spans="4:7" ht="9.75">
      <c r="D432" s="34"/>
      <c r="E432" s="34"/>
      <c r="F432" s="34"/>
      <c r="G432" s="34"/>
    </row>
    <row r="433" spans="4:7" ht="9.75">
      <c r="D433" s="34"/>
      <c r="E433" s="34"/>
      <c r="F433" s="34"/>
      <c r="G433" s="34"/>
    </row>
    <row r="434" spans="4:7" ht="9.75">
      <c r="D434" s="34"/>
      <c r="E434" s="34"/>
      <c r="F434" s="34"/>
      <c r="G434" s="34"/>
    </row>
    <row r="435" spans="4:7" ht="9.75">
      <c r="D435" s="34"/>
      <c r="E435" s="34"/>
      <c r="F435" s="34"/>
      <c r="G435" s="34"/>
    </row>
    <row r="436" spans="4:7" ht="9.75">
      <c r="D436" s="34"/>
      <c r="E436" s="34"/>
      <c r="F436" s="34"/>
      <c r="G436" s="34"/>
    </row>
    <row r="437" spans="4:7" ht="9.75">
      <c r="D437" s="34"/>
      <c r="E437" s="34"/>
      <c r="F437" s="34"/>
      <c r="G437" s="34"/>
    </row>
    <row r="438" spans="4:7" ht="9.75">
      <c r="D438" s="34"/>
      <c r="E438" s="34"/>
      <c r="F438" s="34"/>
      <c r="G438" s="34"/>
    </row>
    <row r="439" spans="4:7" ht="9.75">
      <c r="D439" s="34"/>
      <c r="E439" s="34"/>
      <c r="F439" s="34"/>
      <c r="G439" s="34"/>
    </row>
    <row r="440" spans="4:7" ht="9.75">
      <c r="D440" s="34"/>
      <c r="E440" s="34"/>
      <c r="F440" s="34"/>
      <c r="G440" s="34"/>
    </row>
    <row r="441" spans="4:7" ht="9.75">
      <c r="D441" s="34"/>
      <c r="E441" s="34"/>
      <c r="F441" s="34"/>
      <c r="G441" s="34"/>
    </row>
    <row r="442" spans="4:7" ht="9.75">
      <c r="D442" s="34"/>
      <c r="E442" s="34"/>
      <c r="F442" s="34"/>
      <c r="G442" s="34"/>
    </row>
    <row r="443" spans="4:7" ht="9.75">
      <c r="D443" s="34"/>
      <c r="E443" s="34"/>
      <c r="F443" s="34"/>
      <c r="G443" s="34"/>
    </row>
    <row r="444" spans="4:7" ht="9.75">
      <c r="D444" s="34"/>
      <c r="E444" s="34"/>
      <c r="F444" s="34"/>
      <c r="G444" s="34"/>
    </row>
    <row r="445" spans="4:7" ht="9.75">
      <c r="D445" s="34"/>
      <c r="E445" s="34"/>
      <c r="F445" s="34"/>
      <c r="G445" s="34"/>
    </row>
    <row r="446" spans="4:7" ht="9.75">
      <c r="D446" s="34"/>
      <c r="E446" s="34"/>
      <c r="F446" s="34"/>
      <c r="G446" s="34"/>
    </row>
    <row r="447" spans="4:7" ht="9.75">
      <c r="D447" s="34"/>
      <c r="E447" s="34"/>
      <c r="F447" s="34"/>
      <c r="G447" s="34"/>
    </row>
    <row r="448" spans="4:7" ht="9.75">
      <c r="D448" s="34"/>
      <c r="E448" s="34"/>
      <c r="F448" s="34"/>
      <c r="G448" s="34"/>
    </row>
    <row r="449" spans="4:7" ht="9.75">
      <c r="D449" s="34"/>
      <c r="E449" s="34"/>
      <c r="F449" s="34"/>
      <c r="G449" s="34"/>
    </row>
    <row r="450" spans="4:7" ht="9.75">
      <c r="D450" s="34"/>
      <c r="E450" s="34"/>
      <c r="F450" s="34"/>
      <c r="G450" s="34"/>
    </row>
    <row r="451" spans="4:7" ht="9.75">
      <c r="D451" s="34"/>
      <c r="E451" s="34"/>
      <c r="F451" s="34"/>
      <c r="G451" s="34"/>
    </row>
    <row r="452" spans="4:7" ht="9.75">
      <c r="D452" s="34"/>
      <c r="E452" s="34"/>
      <c r="F452" s="34"/>
      <c r="G452" s="34"/>
    </row>
    <row r="453" spans="4:7" ht="9.75">
      <c r="D453" s="34"/>
      <c r="E453" s="34"/>
      <c r="F453" s="34"/>
      <c r="G453" s="34"/>
    </row>
    <row r="454" spans="4:7" ht="9.75">
      <c r="D454" s="34"/>
      <c r="E454" s="34"/>
      <c r="F454" s="34"/>
      <c r="G454" s="34"/>
    </row>
    <row r="455" spans="4:7" ht="9.75">
      <c r="D455" s="34"/>
      <c r="E455" s="34"/>
      <c r="F455" s="34"/>
      <c r="G455" s="34"/>
    </row>
    <row r="456" spans="4:7" ht="9.75">
      <c r="D456" s="34"/>
      <c r="E456" s="34"/>
      <c r="F456" s="34"/>
      <c r="G456" s="34"/>
    </row>
    <row r="457" spans="4:7" ht="9.75">
      <c r="D457" s="34"/>
      <c r="E457" s="34"/>
      <c r="F457" s="34"/>
      <c r="G457" s="34"/>
    </row>
    <row r="458" spans="4:7" ht="9.75">
      <c r="D458" s="34"/>
      <c r="E458" s="34"/>
      <c r="F458" s="34"/>
      <c r="G458" s="34"/>
    </row>
    <row r="459" spans="4:7" ht="9.75">
      <c r="D459" s="34"/>
      <c r="E459" s="34"/>
      <c r="F459" s="34"/>
      <c r="G459" s="34"/>
    </row>
    <row r="460" spans="4:7" ht="9.75">
      <c r="D460" s="34"/>
      <c r="E460" s="34"/>
      <c r="F460" s="34"/>
      <c r="G460" s="34"/>
    </row>
    <row r="461" spans="4:7" ht="9.75">
      <c r="D461" s="34"/>
      <c r="E461" s="34"/>
      <c r="F461" s="34"/>
      <c r="G461" s="34"/>
    </row>
    <row r="462" spans="4:7" ht="9.75">
      <c r="D462" s="34"/>
      <c r="E462" s="34"/>
      <c r="F462" s="34"/>
      <c r="G462" s="34"/>
    </row>
    <row r="463" spans="4:7" ht="9.75">
      <c r="D463" s="34"/>
      <c r="E463" s="34"/>
      <c r="F463" s="34"/>
      <c r="G463" s="34"/>
    </row>
    <row r="464" spans="4:7" ht="9.75">
      <c r="D464" s="34"/>
      <c r="E464" s="34"/>
      <c r="F464" s="34"/>
      <c r="G464" s="34"/>
    </row>
    <row r="465" spans="4:7" ht="9.75">
      <c r="D465" s="34"/>
      <c r="E465" s="34"/>
      <c r="F465" s="34"/>
      <c r="G465" s="34"/>
    </row>
    <row r="466" spans="4:7" ht="9.75">
      <c r="D466" s="34"/>
      <c r="E466" s="34"/>
      <c r="F466" s="34"/>
      <c r="G466" s="34"/>
    </row>
    <row r="467" spans="4:7" ht="9.75">
      <c r="D467" s="34"/>
      <c r="E467" s="34"/>
      <c r="F467" s="34"/>
      <c r="G467" s="34"/>
    </row>
    <row r="468" spans="4:7" ht="9.75">
      <c r="D468" s="34"/>
      <c r="E468" s="34"/>
      <c r="F468" s="34"/>
      <c r="G468" s="34"/>
    </row>
    <row r="469" spans="4:7" ht="9.75">
      <c r="D469" s="34"/>
      <c r="E469" s="34"/>
      <c r="F469" s="34"/>
      <c r="G469" s="34"/>
    </row>
    <row r="470" spans="4:7" ht="9.75">
      <c r="D470" s="34"/>
      <c r="E470" s="34"/>
      <c r="F470" s="34"/>
      <c r="G470" s="34"/>
    </row>
    <row r="471" spans="4:7" ht="9.75">
      <c r="D471" s="34"/>
      <c r="E471" s="34"/>
      <c r="F471" s="34"/>
      <c r="G471" s="34"/>
    </row>
    <row r="472" spans="4:7" ht="9.75">
      <c r="D472" s="34"/>
      <c r="E472" s="34"/>
      <c r="F472" s="34"/>
      <c r="G472" s="34"/>
    </row>
    <row r="473" spans="4:7" ht="9.75">
      <c r="D473" s="34"/>
      <c r="E473" s="34"/>
      <c r="F473" s="34"/>
      <c r="G473" s="34"/>
    </row>
    <row r="474" spans="4:7" ht="9.75">
      <c r="D474" s="34"/>
      <c r="E474" s="34"/>
      <c r="F474" s="34"/>
      <c r="G474" s="34"/>
    </row>
    <row r="475" spans="4:7" ht="9.75">
      <c r="D475" s="34"/>
      <c r="E475" s="34"/>
      <c r="F475" s="34"/>
      <c r="G475" s="34"/>
    </row>
    <row r="476" spans="4:7" ht="9.75">
      <c r="D476" s="34"/>
      <c r="E476" s="34"/>
      <c r="F476" s="34"/>
      <c r="G476" s="34"/>
    </row>
    <row r="477" spans="4:7" ht="9.75">
      <c r="D477" s="34"/>
      <c r="E477" s="34"/>
      <c r="F477" s="34"/>
      <c r="G477" s="34"/>
    </row>
    <row r="478" spans="4:7" ht="9.75">
      <c r="D478" s="34"/>
      <c r="E478" s="34"/>
      <c r="F478" s="34"/>
      <c r="G478" s="34"/>
    </row>
    <row r="479" spans="4:7" ht="9.75">
      <c r="D479" s="34"/>
      <c r="E479" s="34"/>
      <c r="F479" s="34"/>
      <c r="G479" s="34"/>
    </row>
    <row r="480" spans="4:7" ht="9.75">
      <c r="D480" s="34"/>
      <c r="E480" s="34"/>
      <c r="F480" s="34"/>
      <c r="G480" s="34"/>
    </row>
    <row r="481" spans="4:7" ht="9.75">
      <c r="D481" s="34"/>
      <c r="E481" s="34"/>
      <c r="F481" s="34"/>
      <c r="G481" s="34"/>
    </row>
    <row r="482" spans="4:7" ht="9.75">
      <c r="D482" s="34"/>
      <c r="E482" s="34"/>
      <c r="F482" s="34"/>
      <c r="G482" s="34"/>
    </row>
    <row r="483" spans="4:7" ht="9.75">
      <c r="D483" s="34"/>
      <c r="E483" s="34"/>
      <c r="F483" s="34"/>
      <c r="G483" s="34"/>
    </row>
    <row r="484" spans="4:7" ht="9.75">
      <c r="D484" s="34"/>
      <c r="E484" s="34"/>
      <c r="F484" s="34"/>
      <c r="G484" s="34"/>
    </row>
    <row r="485" spans="4:7" ht="9.75">
      <c r="D485" s="34"/>
      <c r="E485" s="34"/>
      <c r="F485" s="34"/>
      <c r="G485" s="34"/>
    </row>
    <row r="486" spans="4:7" ht="9.75">
      <c r="D486" s="34"/>
      <c r="E486" s="34"/>
      <c r="F486" s="34"/>
      <c r="G486" s="34"/>
    </row>
    <row r="487" spans="4:7" ht="9.75">
      <c r="D487" s="34"/>
      <c r="E487" s="34"/>
      <c r="F487" s="34"/>
      <c r="G487" s="34"/>
    </row>
    <row r="488" spans="4:7" ht="9.75">
      <c r="D488" s="34"/>
      <c r="E488" s="34"/>
      <c r="F488" s="34"/>
      <c r="G488" s="34"/>
    </row>
    <row r="489" spans="4:7" ht="9.75">
      <c r="D489" s="34"/>
      <c r="E489" s="34"/>
      <c r="F489" s="34"/>
      <c r="G489" s="34"/>
    </row>
    <row r="490" spans="4:7" ht="9.75">
      <c r="D490" s="34"/>
      <c r="E490" s="34"/>
      <c r="F490" s="34"/>
      <c r="G490" s="34"/>
    </row>
    <row r="491" spans="4:7" ht="9.75">
      <c r="D491" s="34"/>
      <c r="E491" s="34"/>
      <c r="F491" s="34"/>
      <c r="G491" s="34"/>
    </row>
    <row r="492" spans="4:7" ht="9.75">
      <c r="D492" s="34"/>
      <c r="E492" s="34"/>
      <c r="F492" s="34"/>
      <c r="G492" s="34"/>
    </row>
    <row r="493" spans="4:7" ht="9.75">
      <c r="D493" s="34"/>
      <c r="E493" s="34"/>
      <c r="F493" s="34"/>
      <c r="G493" s="34"/>
    </row>
    <row r="494" spans="4:7" ht="9.75">
      <c r="D494" s="34"/>
      <c r="E494" s="34"/>
      <c r="F494" s="34"/>
      <c r="G494" s="34"/>
    </row>
    <row r="495" spans="4:7" ht="9.75">
      <c r="D495" s="34"/>
      <c r="E495" s="34"/>
      <c r="F495" s="34"/>
      <c r="G495" s="34"/>
    </row>
    <row r="496" spans="4:7" ht="9.75">
      <c r="D496" s="34"/>
      <c r="E496" s="34"/>
      <c r="F496" s="34"/>
      <c r="G496" s="34"/>
    </row>
    <row r="497" spans="4:7" ht="9.75">
      <c r="D497" s="34"/>
      <c r="E497" s="34"/>
      <c r="F497" s="34"/>
      <c r="G497" s="34"/>
    </row>
    <row r="498" spans="4:7" ht="9.75">
      <c r="D498" s="34"/>
      <c r="E498" s="34"/>
      <c r="F498" s="34"/>
      <c r="G498" s="34"/>
    </row>
    <row r="499" spans="4:7" ht="9.75">
      <c r="D499" s="34"/>
      <c r="E499" s="34"/>
      <c r="F499" s="34"/>
      <c r="G499" s="34"/>
    </row>
    <row r="500" spans="4:7" ht="9.75">
      <c r="D500" s="34"/>
      <c r="E500" s="34"/>
      <c r="F500" s="34"/>
      <c r="G500" s="34"/>
    </row>
    <row r="501" spans="4:7" ht="9.75">
      <c r="D501" s="34"/>
      <c r="E501" s="34"/>
      <c r="F501" s="34"/>
      <c r="G501" s="34"/>
    </row>
    <row r="502" spans="4:7" ht="9.75">
      <c r="D502" s="34"/>
      <c r="E502" s="34"/>
      <c r="F502" s="34"/>
      <c r="G502" s="34"/>
    </row>
    <row r="503" spans="4:7" ht="9.75">
      <c r="D503" s="34"/>
      <c r="E503" s="34"/>
      <c r="F503" s="34"/>
      <c r="G503" s="34"/>
    </row>
    <row r="504" spans="4:7" ht="9.75">
      <c r="D504" s="34"/>
      <c r="E504" s="34"/>
      <c r="F504" s="34"/>
      <c r="G504" s="34"/>
    </row>
    <row r="505" spans="4:7" ht="9.75">
      <c r="D505" s="34"/>
      <c r="E505" s="34"/>
      <c r="F505" s="34"/>
      <c r="G505" s="34"/>
    </row>
    <row r="506" spans="4:7" ht="9.75">
      <c r="D506" s="34"/>
      <c r="E506" s="34"/>
      <c r="F506" s="34"/>
      <c r="G506" s="34"/>
    </row>
    <row r="507" spans="4:7" ht="9.75">
      <c r="D507" s="34"/>
      <c r="E507" s="34"/>
      <c r="F507" s="34"/>
      <c r="G507" s="34"/>
    </row>
    <row r="508" spans="4:7" ht="9.75">
      <c r="D508" s="34"/>
      <c r="E508" s="34"/>
      <c r="F508" s="34"/>
      <c r="G508" s="34"/>
    </row>
    <row r="509" spans="4:7" ht="9.75">
      <c r="D509" s="34"/>
      <c r="E509" s="34"/>
      <c r="F509" s="34"/>
      <c r="G509" s="34"/>
    </row>
    <row r="510" spans="4:7" ht="9.75">
      <c r="D510" s="34"/>
      <c r="E510" s="34"/>
      <c r="F510" s="34"/>
      <c r="G510" s="34"/>
    </row>
    <row r="511" spans="4:7" ht="9.75">
      <c r="D511" s="34"/>
      <c r="E511" s="34"/>
      <c r="F511" s="34"/>
      <c r="G511" s="34"/>
    </row>
    <row r="512" spans="4:7" ht="9.75">
      <c r="D512" s="34"/>
      <c r="E512" s="34"/>
      <c r="F512" s="34"/>
      <c r="G512" s="34"/>
    </row>
    <row r="513" spans="4:7" ht="9.75">
      <c r="D513" s="34"/>
      <c r="E513" s="34"/>
      <c r="F513" s="34"/>
      <c r="G513" s="34"/>
    </row>
    <row r="514" spans="4:7" ht="9.75">
      <c r="D514" s="34"/>
      <c r="E514" s="34"/>
      <c r="F514" s="34"/>
      <c r="G514" s="34"/>
    </row>
    <row r="515" spans="4:7" ht="9.75">
      <c r="D515" s="34"/>
      <c r="E515" s="34"/>
      <c r="F515" s="34"/>
      <c r="G515" s="34"/>
    </row>
    <row r="516" spans="4:7" ht="9.75">
      <c r="D516" s="34"/>
      <c r="E516" s="34"/>
      <c r="F516" s="34"/>
      <c r="G516" s="34"/>
    </row>
    <row r="517" spans="4:7" ht="9.75">
      <c r="D517" s="34"/>
      <c r="E517" s="34"/>
      <c r="F517" s="34"/>
      <c r="G517" s="34"/>
    </row>
    <row r="518" spans="4:7" ht="9.75">
      <c r="D518" s="34"/>
      <c r="E518" s="34"/>
      <c r="F518" s="34"/>
      <c r="G518" s="34"/>
    </row>
    <row r="519" spans="4:7" ht="9.75">
      <c r="D519" s="34"/>
      <c r="E519" s="34"/>
      <c r="F519" s="34"/>
      <c r="G519" s="34"/>
    </row>
    <row r="520" spans="4:7" ht="9.75">
      <c r="D520" s="34"/>
      <c r="E520" s="34"/>
      <c r="F520" s="34"/>
      <c r="G520" s="34"/>
    </row>
    <row r="521" spans="4:7" ht="9.75">
      <c r="D521" s="34"/>
      <c r="E521" s="34"/>
      <c r="F521" s="34"/>
      <c r="G521" s="34"/>
    </row>
    <row r="522" spans="4:7" ht="9.75">
      <c r="D522" s="34"/>
      <c r="E522" s="34"/>
      <c r="F522" s="34"/>
      <c r="G522" s="34"/>
    </row>
    <row r="523" spans="4:7" ht="9.75">
      <c r="D523" s="34"/>
      <c r="E523" s="34"/>
      <c r="F523" s="34"/>
      <c r="G523" s="34"/>
    </row>
    <row r="524" spans="4:7" ht="9.75">
      <c r="D524" s="34"/>
      <c r="E524" s="34"/>
      <c r="F524" s="34"/>
      <c r="G524" s="34"/>
    </row>
    <row r="525" spans="4:7" ht="9.75">
      <c r="D525" s="34"/>
      <c r="E525" s="34"/>
      <c r="F525" s="34"/>
      <c r="G525" s="34"/>
    </row>
    <row r="526" spans="4:7" ht="9.75">
      <c r="D526" s="34"/>
      <c r="E526" s="34"/>
      <c r="F526" s="34"/>
      <c r="G526" s="34"/>
    </row>
    <row r="527" spans="4:7" ht="9.75">
      <c r="D527" s="34"/>
      <c r="E527" s="34"/>
      <c r="F527" s="34"/>
      <c r="G527" s="34"/>
    </row>
    <row r="528" spans="4:7" ht="9.75">
      <c r="D528" s="34"/>
      <c r="E528" s="34"/>
      <c r="F528" s="34"/>
      <c r="G528" s="34"/>
    </row>
    <row r="529" spans="4:7" ht="9.75">
      <c r="D529" s="34"/>
      <c r="E529" s="34"/>
      <c r="F529" s="34"/>
      <c r="G529" s="34"/>
    </row>
    <row r="530" spans="4:7" ht="9.75">
      <c r="D530" s="34"/>
      <c r="E530" s="34"/>
      <c r="F530" s="34"/>
      <c r="G530" s="34"/>
    </row>
    <row r="531" spans="4:7" ht="9.75">
      <c r="D531" s="34"/>
      <c r="E531" s="34"/>
      <c r="F531" s="34"/>
      <c r="G531" s="34"/>
    </row>
    <row r="532" spans="4:7" ht="9.75">
      <c r="D532" s="34"/>
      <c r="E532" s="34"/>
      <c r="F532" s="34"/>
      <c r="G532" s="34"/>
    </row>
    <row r="533" spans="4:7" ht="9.75">
      <c r="D533" s="34"/>
      <c r="E533" s="34"/>
      <c r="F533" s="34"/>
      <c r="G533" s="34"/>
    </row>
    <row r="534" spans="4:7" ht="9.75">
      <c r="D534" s="34"/>
      <c r="E534" s="34"/>
      <c r="F534" s="34"/>
      <c r="G534" s="34"/>
    </row>
    <row r="535" spans="4:7" ht="9.75">
      <c r="D535" s="34"/>
      <c r="E535" s="34"/>
      <c r="F535" s="34"/>
      <c r="G535" s="34"/>
    </row>
    <row r="536" spans="4:7" ht="9.75">
      <c r="D536" s="34"/>
      <c r="E536" s="34"/>
      <c r="F536" s="34"/>
      <c r="G536" s="34"/>
    </row>
    <row r="537" spans="4:7" ht="9.75">
      <c r="D537" s="34"/>
      <c r="E537" s="34"/>
      <c r="F537" s="34"/>
      <c r="G537" s="34"/>
    </row>
    <row r="538" spans="4:7" ht="9.75">
      <c r="D538" s="34"/>
      <c r="E538" s="34"/>
      <c r="F538" s="34"/>
      <c r="G538" s="34"/>
    </row>
    <row r="539" spans="4:7" ht="9.75">
      <c r="D539" s="34"/>
      <c r="E539" s="34"/>
      <c r="F539" s="34"/>
      <c r="G539" s="34"/>
    </row>
    <row r="540" spans="4:7" ht="9.75">
      <c r="D540" s="34"/>
      <c r="E540" s="34"/>
      <c r="F540" s="34"/>
      <c r="G540" s="34"/>
    </row>
    <row r="541" spans="4:7" ht="9.75">
      <c r="D541" s="34"/>
      <c r="E541" s="34"/>
      <c r="F541" s="34"/>
      <c r="G541" s="34"/>
    </row>
    <row r="542" spans="4:7" ht="9.75">
      <c r="D542" s="34"/>
      <c r="E542" s="34"/>
      <c r="F542" s="34"/>
      <c r="G542" s="34"/>
    </row>
    <row r="543" spans="4:7" ht="9.75">
      <c r="D543" s="34"/>
      <c r="E543" s="34"/>
      <c r="F543" s="34"/>
      <c r="G543" s="34"/>
    </row>
    <row r="544" spans="4:7" ht="9.75">
      <c r="D544" s="34"/>
      <c r="E544" s="34"/>
      <c r="F544" s="34"/>
      <c r="G544" s="34"/>
    </row>
    <row r="545" spans="4:7" ht="9.75">
      <c r="D545" s="34"/>
      <c r="E545" s="34"/>
      <c r="F545" s="34"/>
      <c r="G545" s="34"/>
    </row>
    <row r="546" spans="4:7" ht="9.75">
      <c r="D546" s="34"/>
      <c r="E546" s="34"/>
      <c r="F546" s="34"/>
      <c r="G546" s="34"/>
    </row>
    <row r="547" spans="4:7" ht="9.75">
      <c r="D547" s="34"/>
      <c r="E547" s="34"/>
      <c r="F547" s="34"/>
      <c r="G547" s="34"/>
    </row>
    <row r="548" spans="4:7" ht="9.75">
      <c r="D548" s="34"/>
      <c r="E548" s="34"/>
      <c r="F548" s="34"/>
      <c r="G548" s="34"/>
    </row>
    <row r="549" spans="4:7" ht="9.75">
      <c r="D549" s="34"/>
      <c r="E549" s="34"/>
      <c r="F549" s="34"/>
      <c r="G549" s="34"/>
    </row>
    <row r="550" spans="4:7" ht="9.75">
      <c r="D550" s="34"/>
      <c r="E550" s="34"/>
      <c r="F550" s="34"/>
      <c r="G550" s="34"/>
    </row>
    <row r="551" spans="4:7" ht="9.75">
      <c r="D551" s="34"/>
      <c r="E551" s="34"/>
      <c r="F551" s="34"/>
      <c r="G551" s="34"/>
    </row>
    <row r="552" spans="4:7" ht="9.75">
      <c r="D552" s="34"/>
      <c r="E552" s="34"/>
      <c r="F552" s="34"/>
      <c r="G552" s="34"/>
    </row>
    <row r="553" spans="4:7" ht="9.75">
      <c r="D553" s="34"/>
      <c r="E553" s="34"/>
      <c r="F553" s="34"/>
      <c r="G553" s="34"/>
    </row>
    <row r="554" spans="4:7" ht="9.75">
      <c r="D554" s="34"/>
      <c r="E554" s="34"/>
      <c r="F554" s="34"/>
      <c r="G554" s="34"/>
    </row>
    <row r="555" spans="4:7" ht="9.75">
      <c r="D555" s="34"/>
      <c r="E555" s="34"/>
      <c r="F555" s="34"/>
      <c r="G555" s="34"/>
    </row>
    <row r="556" spans="4:7" ht="9.75">
      <c r="D556" s="34"/>
      <c r="E556" s="34"/>
      <c r="F556" s="34"/>
      <c r="G556" s="34"/>
    </row>
    <row r="557" spans="4:7" ht="9.75">
      <c r="D557" s="34"/>
      <c r="E557" s="34"/>
      <c r="F557" s="34"/>
      <c r="G557" s="34"/>
    </row>
    <row r="558" spans="4:7" ht="9.75">
      <c r="D558" s="34"/>
      <c r="E558" s="34"/>
      <c r="F558" s="34"/>
      <c r="G558" s="34"/>
    </row>
    <row r="559" spans="4:7" ht="9.75">
      <c r="D559" s="34"/>
      <c r="E559" s="34"/>
      <c r="F559" s="34"/>
      <c r="G559" s="34"/>
    </row>
    <row r="560" spans="4:7" ht="9.75">
      <c r="D560" s="34"/>
      <c r="E560" s="34"/>
      <c r="F560" s="34"/>
      <c r="G560" s="34"/>
    </row>
    <row r="561" spans="4:7" ht="9.75">
      <c r="D561" s="34"/>
      <c r="E561" s="34"/>
      <c r="F561" s="34"/>
      <c r="G561" s="34"/>
    </row>
    <row r="562" spans="4:7" ht="9.75">
      <c r="D562" s="34"/>
      <c r="E562" s="34"/>
      <c r="F562" s="34"/>
      <c r="G562" s="34"/>
    </row>
    <row r="563" spans="4:7" ht="9.75">
      <c r="D563" s="34"/>
      <c r="E563" s="34"/>
      <c r="F563" s="34"/>
      <c r="G563" s="34"/>
    </row>
    <row r="564" spans="4:7" ht="9.75">
      <c r="D564" s="34"/>
      <c r="E564" s="34"/>
      <c r="F564" s="34"/>
      <c r="G564" s="34"/>
    </row>
    <row r="565" spans="4:7" ht="9.75">
      <c r="D565" s="34"/>
      <c r="E565" s="34"/>
      <c r="F565" s="34"/>
      <c r="G565" s="34"/>
    </row>
    <row r="566" spans="4:7" ht="9.75">
      <c r="D566" s="34"/>
      <c r="E566" s="34"/>
      <c r="F566" s="34"/>
      <c r="G566" s="34"/>
    </row>
    <row r="567" spans="4:7" ht="9.75">
      <c r="D567" s="34"/>
      <c r="E567" s="34"/>
      <c r="F567" s="34"/>
      <c r="G567" s="34"/>
    </row>
    <row r="568" spans="4:7" ht="9.75">
      <c r="D568" s="34"/>
      <c r="E568" s="34"/>
      <c r="F568" s="34"/>
      <c r="G568" s="34"/>
    </row>
    <row r="569" spans="4:7" ht="9.75">
      <c r="D569" s="34"/>
      <c r="E569" s="34"/>
      <c r="F569" s="34"/>
      <c r="G569" s="34"/>
    </row>
    <row r="570" spans="4:7" ht="9.75">
      <c r="D570" s="34"/>
      <c r="E570" s="34"/>
      <c r="F570" s="34"/>
      <c r="G570" s="34"/>
    </row>
    <row r="571" spans="4:7" ht="9.75">
      <c r="D571" s="34"/>
      <c r="E571" s="34"/>
      <c r="F571" s="34"/>
      <c r="G571" s="34"/>
    </row>
    <row r="572" spans="4:7" ht="9.75">
      <c r="D572" s="34"/>
      <c r="E572" s="34"/>
      <c r="F572" s="34"/>
      <c r="G572" s="34"/>
    </row>
    <row r="573" spans="4:7" ht="9.75">
      <c r="D573" s="34"/>
      <c r="E573" s="34"/>
      <c r="F573" s="34"/>
      <c r="G573" s="34"/>
    </row>
    <row r="574" spans="4:7" ht="9.75">
      <c r="D574" s="34"/>
      <c r="E574" s="34"/>
      <c r="F574" s="34"/>
      <c r="G574" s="34"/>
    </row>
    <row r="575" spans="4:7" ht="9.75">
      <c r="D575" s="34"/>
      <c r="E575" s="34"/>
      <c r="F575" s="34"/>
      <c r="G575" s="34"/>
    </row>
    <row r="576" spans="4:7" ht="9.75">
      <c r="D576" s="34"/>
      <c r="E576" s="34"/>
      <c r="F576" s="34"/>
      <c r="G576" s="34"/>
    </row>
    <row r="577" spans="4:7" ht="9.75">
      <c r="D577" s="34"/>
      <c r="E577" s="34"/>
      <c r="F577" s="34"/>
      <c r="G577" s="34"/>
    </row>
    <row r="578" spans="4:7" ht="9.75">
      <c r="D578" s="34"/>
      <c r="E578" s="34"/>
      <c r="F578" s="34"/>
      <c r="G578" s="34"/>
    </row>
    <row r="579" spans="4:7" ht="9.75">
      <c r="D579" s="34"/>
      <c r="E579" s="34"/>
      <c r="F579" s="34"/>
      <c r="G579" s="34"/>
    </row>
    <row r="580" spans="4:7" ht="9.75">
      <c r="D580" s="34"/>
      <c r="E580" s="34"/>
      <c r="F580" s="34"/>
      <c r="G580" s="34"/>
    </row>
    <row r="581" spans="4:7" ht="9.75">
      <c r="D581" s="34"/>
      <c r="E581" s="34"/>
      <c r="F581" s="34"/>
      <c r="G581" s="34"/>
    </row>
    <row r="582" spans="4:7" ht="9.75">
      <c r="D582" s="34"/>
      <c r="E582" s="34"/>
      <c r="F582" s="34"/>
      <c r="G582" s="34"/>
    </row>
    <row r="583" spans="4:7" ht="9.75">
      <c r="D583" s="34"/>
      <c r="E583" s="34"/>
      <c r="F583" s="34"/>
      <c r="G583" s="34"/>
    </row>
    <row r="584" spans="4:7" ht="9.75">
      <c r="D584" s="34"/>
      <c r="E584" s="34"/>
      <c r="F584" s="34"/>
      <c r="G584" s="34"/>
    </row>
    <row r="585" spans="4:7" ht="9.75">
      <c r="D585" s="34"/>
      <c r="E585" s="34"/>
      <c r="F585" s="34"/>
      <c r="G585" s="34"/>
    </row>
    <row r="586" spans="4:7" ht="9.75">
      <c r="D586" s="34"/>
      <c r="E586" s="34"/>
      <c r="F586" s="34"/>
      <c r="G586" s="34"/>
    </row>
    <row r="587" spans="4:7" ht="9.75">
      <c r="D587" s="34"/>
      <c r="E587" s="34"/>
      <c r="F587" s="34"/>
      <c r="G587" s="34"/>
    </row>
    <row r="588" spans="4:7" ht="9.75">
      <c r="D588" s="34"/>
      <c r="E588" s="34"/>
      <c r="F588" s="34"/>
      <c r="G588" s="34"/>
    </row>
    <row r="589" spans="4:7" ht="9.75">
      <c r="D589" s="34"/>
      <c r="E589" s="34"/>
      <c r="F589" s="34"/>
      <c r="G589" s="34"/>
    </row>
    <row r="590" spans="4:7" ht="9.75">
      <c r="D590" s="34"/>
      <c r="E590" s="34"/>
      <c r="F590" s="34"/>
      <c r="G590" s="34"/>
    </row>
    <row r="591" spans="4:7" ht="9.75">
      <c r="D591" s="34"/>
      <c r="E591" s="34"/>
      <c r="F591" s="34"/>
      <c r="G591" s="34"/>
    </row>
    <row r="592" spans="4:7" ht="9.75">
      <c r="D592" s="34"/>
      <c r="E592" s="34"/>
      <c r="F592" s="34"/>
      <c r="G592" s="34"/>
    </row>
    <row r="593" spans="4:7" ht="9.75">
      <c r="D593" s="34"/>
      <c r="E593" s="34"/>
      <c r="F593" s="34"/>
      <c r="G593" s="34"/>
    </row>
    <row r="594" spans="4:7" ht="9.75">
      <c r="D594" s="34"/>
      <c r="E594" s="34"/>
      <c r="F594" s="34"/>
      <c r="G594" s="34"/>
    </row>
    <row r="595" spans="4:7" ht="9.75">
      <c r="D595" s="34"/>
      <c r="E595" s="34"/>
      <c r="F595" s="34"/>
      <c r="G595" s="34"/>
    </row>
    <row r="596" spans="4:7" ht="9.75">
      <c r="D596" s="34"/>
      <c r="E596" s="34"/>
      <c r="F596" s="34"/>
      <c r="G596" s="34"/>
    </row>
    <row r="597" spans="4:7" ht="9.75">
      <c r="D597" s="34"/>
      <c r="E597" s="34"/>
      <c r="F597" s="34"/>
      <c r="G597" s="34"/>
    </row>
    <row r="598" spans="4:7" ht="9.75">
      <c r="D598" s="34"/>
      <c r="E598" s="34"/>
      <c r="F598" s="34"/>
      <c r="G598" s="34"/>
    </row>
    <row r="599" spans="4:7" ht="9.75">
      <c r="D599" s="34"/>
      <c r="E599" s="34"/>
      <c r="F599" s="34"/>
      <c r="G599" s="34"/>
    </row>
    <row r="600" spans="4:7" ht="9.75">
      <c r="D600" s="34"/>
      <c r="E600" s="34"/>
      <c r="F600" s="34"/>
      <c r="G600" s="34"/>
    </row>
    <row r="601" spans="4:7" ht="9.75">
      <c r="D601" s="34"/>
      <c r="E601" s="34"/>
      <c r="F601" s="34"/>
      <c r="G601" s="34"/>
    </row>
    <row r="602" spans="4:7" ht="9.75">
      <c r="D602" s="34"/>
      <c r="E602" s="34"/>
      <c r="F602" s="34"/>
      <c r="G602" s="34"/>
    </row>
    <row r="603" spans="4:7" ht="9.75">
      <c r="D603" s="34"/>
      <c r="E603" s="34"/>
      <c r="F603" s="34"/>
      <c r="G603" s="34"/>
    </row>
    <row r="604" spans="4:7" ht="9.75">
      <c r="D604" s="34"/>
      <c r="E604" s="34"/>
      <c r="F604" s="34"/>
      <c r="G604" s="34"/>
    </row>
    <row r="605" spans="4:7" ht="9.75">
      <c r="D605" s="34"/>
      <c r="E605" s="34"/>
      <c r="F605" s="34"/>
      <c r="G605" s="34"/>
    </row>
    <row r="606" spans="4:7" ht="9.75">
      <c r="D606" s="34"/>
      <c r="E606" s="34"/>
      <c r="F606" s="34"/>
      <c r="G606" s="34"/>
    </row>
    <row r="607" spans="4:7" ht="9.75">
      <c r="D607" s="34"/>
      <c r="E607" s="34"/>
      <c r="F607" s="34"/>
      <c r="G607" s="34"/>
    </row>
    <row r="608" spans="4:7" ht="9.75">
      <c r="D608" s="34"/>
      <c r="E608" s="34"/>
      <c r="F608" s="34"/>
      <c r="G608" s="34"/>
    </row>
    <row r="609" spans="4:7" ht="9.75">
      <c r="D609" s="34"/>
      <c r="E609" s="34"/>
      <c r="F609" s="34"/>
      <c r="G609" s="34"/>
    </row>
    <row r="610" spans="4:7" ht="9.75">
      <c r="D610" s="34"/>
      <c r="E610" s="34"/>
      <c r="F610" s="34"/>
      <c r="G610" s="34"/>
    </row>
    <row r="611" spans="4:7" ht="9.75">
      <c r="D611" s="34"/>
      <c r="E611" s="34"/>
      <c r="F611" s="34"/>
      <c r="G611" s="34"/>
    </row>
    <row r="612" spans="4:7" ht="9.75">
      <c r="D612" s="34"/>
      <c r="E612" s="34"/>
      <c r="F612" s="34"/>
      <c r="G612" s="34"/>
    </row>
    <row r="613" spans="4:7" ht="9.75">
      <c r="D613" s="34"/>
      <c r="E613" s="34"/>
      <c r="F613" s="34"/>
      <c r="G613" s="34"/>
    </row>
    <row r="614" spans="4:7" ht="9.75">
      <c r="D614" s="34"/>
      <c r="E614" s="34"/>
      <c r="F614" s="34"/>
      <c r="G614" s="34"/>
    </row>
    <row r="615" spans="4:7" ht="9.75">
      <c r="D615" s="34"/>
      <c r="E615" s="34"/>
      <c r="F615" s="34"/>
      <c r="G615" s="34"/>
    </row>
    <row r="616" spans="4:7" ht="9.75">
      <c r="D616" s="34"/>
      <c r="E616" s="34"/>
      <c r="F616" s="34"/>
      <c r="G616" s="34"/>
    </row>
    <row r="617" spans="4:7" ht="9.75">
      <c r="D617" s="34"/>
      <c r="E617" s="34"/>
      <c r="F617" s="34"/>
      <c r="G617" s="34"/>
    </row>
    <row r="618" spans="4:7" ht="9.75">
      <c r="D618" s="34"/>
      <c r="E618" s="34"/>
      <c r="F618" s="34"/>
      <c r="G618" s="34"/>
    </row>
    <row r="619" spans="4:7" ht="9.75">
      <c r="D619" s="34"/>
      <c r="E619" s="34"/>
      <c r="F619" s="34"/>
      <c r="G619" s="34"/>
    </row>
    <row r="620" spans="4:7" ht="9.75">
      <c r="D620" s="34"/>
      <c r="E620" s="34"/>
      <c r="F620" s="34"/>
      <c r="G620" s="34"/>
    </row>
    <row r="621" spans="4:7" ht="9.75">
      <c r="D621" s="34"/>
      <c r="E621" s="34"/>
      <c r="F621" s="34"/>
      <c r="G621" s="34"/>
    </row>
    <row r="622" spans="4:7" ht="9.75">
      <c r="D622" s="34"/>
      <c r="E622" s="34"/>
      <c r="F622" s="34"/>
      <c r="G622" s="34"/>
    </row>
    <row r="623" spans="4:7" ht="9.75">
      <c r="D623" s="34"/>
      <c r="E623" s="34"/>
      <c r="F623" s="34"/>
      <c r="G623" s="34"/>
    </row>
    <row r="624" spans="4:7" ht="9.75">
      <c r="D624" s="34"/>
      <c r="E624" s="34"/>
      <c r="F624" s="34"/>
      <c r="G624" s="34"/>
    </row>
    <row r="625" spans="4:7" ht="9.75">
      <c r="D625" s="34"/>
      <c r="E625" s="34"/>
      <c r="F625" s="34"/>
      <c r="G625" s="34"/>
    </row>
    <row r="626" spans="4:7" ht="9.75">
      <c r="D626" s="34"/>
      <c r="E626" s="34"/>
      <c r="F626" s="34"/>
      <c r="G626" s="34"/>
    </row>
    <row r="627" spans="4:7" ht="9.75">
      <c r="D627" s="34"/>
      <c r="E627" s="34"/>
      <c r="F627" s="34"/>
      <c r="G627" s="34"/>
    </row>
    <row r="628" spans="4:7" ht="9.75">
      <c r="D628" s="34"/>
      <c r="E628" s="34"/>
      <c r="F628" s="34"/>
      <c r="G628" s="34"/>
    </row>
    <row r="629" spans="4:7" ht="9.75">
      <c r="D629" s="34"/>
      <c r="E629" s="34"/>
      <c r="F629" s="34"/>
      <c r="G629" s="34"/>
    </row>
    <row r="630" spans="4:7" ht="9.75">
      <c r="D630" s="34"/>
      <c r="E630" s="34"/>
      <c r="F630" s="34"/>
      <c r="G630" s="34"/>
    </row>
    <row r="631" spans="4:7" ht="9.75">
      <c r="D631" s="34"/>
      <c r="E631" s="34"/>
      <c r="F631" s="34"/>
      <c r="G631" s="34"/>
    </row>
    <row r="632" spans="4:7" ht="9.75">
      <c r="D632" s="34"/>
      <c r="E632" s="34"/>
      <c r="F632" s="34"/>
      <c r="G632" s="34"/>
    </row>
    <row r="633" spans="4:7" ht="9.75">
      <c r="D633" s="34"/>
      <c r="E633" s="34"/>
      <c r="F633" s="34"/>
      <c r="G633" s="34"/>
    </row>
    <row r="634" spans="4:7" ht="9.75">
      <c r="D634" s="34"/>
      <c r="E634" s="34"/>
      <c r="F634" s="34"/>
      <c r="G634" s="34"/>
    </row>
    <row r="635" spans="4:7" ht="9.75">
      <c r="D635" s="34"/>
      <c r="E635" s="34"/>
      <c r="F635" s="34"/>
      <c r="G635" s="34"/>
    </row>
    <row r="636" spans="4:7" ht="9.75">
      <c r="D636" s="34"/>
      <c r="E636" s="34"/>
      <c r="F636" s="34"/>
      <c r="G636" s="34"/>
    </row>
    <row r="637" spans="4:7" ht="9.75">
      <c r="D637" s="34"/>
      <c r="E637" s="34"/>
      <c r="F637" s="34"/>
      <c r="G637" s="34"/>
    </row>
    <row r="638" spans="4:7" ht="9.75">
      <c r="D638" s="34"/>
      <c r="E638" s="34"/>
      <c r="F638" s="34"/>
      <c r="G638" s="34"/>
    </row>
    <row r="639" spans="4:7" ht="9.75">
      <c r="D639" s="34"/>
      <c r="E639" s="34"/>
      <c r="F639" s="34"/>
      <c r="G639" s="34"/>
    </row>
    <row r="640" spans="4:7" ht="9.75">
      <c r="D640" s="34"/>
      <c r="E640" s="34"/>
      <c r="F640" s="34"/>
      <c r="G640" s="34"/>
    </row>
    <row r="641" spans="4:7" ht="9.75">
      <c r="D641" s="34"/>
      <c r="E641" s="34"/>
      <c r="F641" s="34"/>
      <c r="G641" s="34"/>
    </row>
    <row r="642" spans="4:7" ht="9.75">
      <c r="D642" s="34"/>
      <c r="E642" s="34"/>
      <c r="F642" s="34"/>
      <c r="G642" s="34"/>
    </row>
    <row r="643" spans="4:7" ht="9.75">
      <c r="D643" s="34"/>
      <c r="E643" s="34"/>
      <c r="F643" s="34"/>
      <c r="G643" s="34"/>
    </row>
    <row r="644" spans="4:7" ht="9.75">
      <c r="D644" s="34"/>
      <c r="E644" s="34"/>
      <c r="F644" s="34"/>
      <c r="G644" s="34"/>
    </row>
    <row r="645" spans="4:7" ht="9.75">
      <c r="D645" s="34"/>
      <c r="E645" s="34"/>
      <c r="F645" s="34"/>
      <c r="G645" s="34"/>
    </row>
    <row r="646" spans="4:7" ht="9.75">
      <c r="D646" s="34"/>
      <c r="E646" s="34"/>
      <c r="F646" s="34"/>
      <c r="G646" s="34"/>
    </row>
    <row r="647" spans="4:7" ht="9.75">
      <c r="D647" s="34"/>
      <c r="E647" s="34"/>
      <c r="F647" s="34"/>
      <c r="G647" s="34"/>
    </row>
    <row r="648" spans="4:7" ht="9.75">
      <c r="D648" s="34"/>
      <c r="E648" s="34"/>
      <c r="F648" s="34"/>
      <c r="G648" s="34"/>
    </row>
    <row r="649" spans="4:7" ht="9.75">
      <c r="D649" s="34"/>
      <c r="E649" s="34"/>
      <c r="F649" s="34"/>
      <c r="G649" s="34"/>
    </row>
    <row r="650" spans="4:7" ht="9.75">
      <c r="D650" s="34"/>
      <c r="E650" s="34"/>
      <c r="F650" s="34"/>
      <c r="G650" s="34"/>
    </row>
    <row r="651" spans="4:7" ht="9.75">
      <c r="D651" s="34"/>
      <c r="E651" s="34"/>
      <c r="F651" s="34"/>
      <c r="G651" s="34"/>
    </row>
    <row r="652" spans="4:7" ht="9.75">
      <c r="D652" s="34"/>
      <c r="E652" s="34"/>
      <c r="F652" s="34"/>
      <c r="G652" s="34"/>
    </row>
    <row r="653" spans="4:7" ht="9.75">
      <c r="D653" s="34"/>
      <c r="E653" s="34"/>
      <c r="F653" s="34"/>
      <c r="G653" s="34"/>
    </row>
    <row r="654" spans="4:7" ht="9.75">
      <c r="D654" s="34"/>
      <c r="E654" s="34"/>
      <c r="F654" s="34"/>
      <c r="G654" s="34"/>
    </row>
    <row r="655" spans="4:7" ht="9.75">
      <c r="D655" s="34"/>
      <c r="E655" s="34"/>
      <c r="F655" s="34"/>
      <c r="G655" s="34"/>
    </row>
    <row r="656" spans="4:7" ht="9.75">
      <c r="D656" s="34"/>
      <c r="E656" s="34"/>
      <c r="F656" s="34"/>
      <c r="G656" s="34"/>
    </row>
    <row r="657" spans="4:7" ht="9.75">
      <c r="D657" s="34"/>
      <c r="E657" s="34"/>
      <c r="F657" s="34"/>
      <c r="G657" s="34"/>
    </row>
    <row r="658" spans="4:7" ht="9.75">
      <c r="D658" s="34"/>
      <c r="E658" s="34"/>
      <c r="F658" s="34"/>
      <c r="G658" s="34"/>
    </row>
    <row r="659" spans="4:7" ht="9.75">
      <c r="D659" s="34"/>
      <c r="E659" s="34"/>
      <c r="F659" s="34"/>
      <c r="G659" s="34"/>
    </row>
    <row r="660" spans="4:7" ht="9.75">
      <c r="D660" s="34"/>
      <c r="E660" s="34"/>
      <c r="F660" s="34"/>
      <c r="G660" s="34"/>
    </row>
    <row r="661" spans="4:7" ht="9.75">
      <c r="D661" s="34"/>
      <c r="E661" s="34"/>
      <c r="F661" s="34"/>
      <c r="G661" s="34"/>
    </row>
    <row r="662" spans="4:7" ht="9.75">
      <c r="D662" s="34"/>
      <c r="E662" s="34"/>
      <c r="F662" s="34"/>
      <c r="G662" s="34"/>
    </row>
    <row r="663" spans="4:7" ht="9.75">
      <c r="D663" s="34"/>
      <c r="E663" s="34"/>
      <c r="F663" s="34"/>
      <c r="G663" s="34"/>
    </row>
    <row r="664" spans="4:7" ht="9.75">
      <c r="D664" s="34"/>
      <c r="E664" s="34"/>
      <c r="F664" s="34"/>
      <c r="G664" s="34"/>
    </row>
    <row r="665" spans="4:7" ht="9.75">
      <c r="D665" s="34"/>
      <c r="E665" s="34"/>
      <c r="F665" s="34"/>
      <c r="G665" s="34"/>
    </row>
    <row r="666" spans="4:7" ht="9.75">
      <c r="D666" s="34"/>
      <c r="E666" s="34"/>
      <c r="F666" s="34"/>
      <c r="G666" s="34"/>
    </row>
    <row r="667" spans="4:7" ht="9.75">
      <c r="D667" s="34"/>
      <c r="E667" s="34"/>
      <c r="F667" s="34"/>
      <c r="G667" s="34"/>
    </row>
    <row r="668" spans="4:7" ht="9.75">
      <c r="D668" s="34"/>
      <c r="E668" s="34"/>
      <c r="F668" s="34"/>
      <c r="G668" s="34"/>
    </row>
    <row r="669" spans="4:7" ht="9.75">
      <c r="D669" s="34"/>
      <c r="E669" s="34"/>
      <c r="F669" s="34"/>
      <c r="G669" s="34"/>
    </row>
    <row r="670" spans="4:7" ht="9.75">
      <c r="D670" s="34"/>
      <c r="E670" s="34"/>
      <c r="F670" s="34"/>
      <c r="G670" s="34"/>
    </row>
    <row r="671" spans="4:7" ht="9.75">
      <c r="D671" s="34"/>
      <c r="E671" s="34"/>
      <c r="F671" s="34"/>
      <c r="G671" s="34"/>
    </row>
    <row r="672" spans="4:7" ht="9.75">
      <c r="D672" s="34"/>
      <c r="E672" s="34"/>
      <c r="F672" s="34"/>
      <c r="G672" s="34"/>
    </row>
    <row r="673" spans="4:7" ht="9.75">
      <c r="D673" s="34"/>
      <c r="E673" s="34"/>
      <c r="F673" s="34"/>
      <c r="G673" s="34"/>
    </row>
    <row r="674" spans="4:7" ht="9.75">
      <c r="D674" s="34"/>
      <c r="E674" s="34"/>
      <c r="F674" s="34"/>
      <c r="G674" s="34"/>
    </row>
  </sheetData>
  <sheetProtection password="9F76" sheet="1" objects="1" scenarios="1" formatCells="0" formatColumns="0" formatRows="0" insertColumns="0" insertRows="0"/>
  <mergeCells count="49">
    <mergeCell ref="A1:G1"/>
    <mergeCell ref="A3:B3"/>
    <mergeCell ref="C3:G3"/>
    <mergeCell ref="A4:B4"/>
    <mergeCell ref="C4:G4"/>
    <mergeCell ref="A2:B2"/>
    <mergeCell ref="C2:G2"/>
    <mergeCell ref="A39:B39"/>
    <mergeCell ref="A40:B40"/>
    <mergeCell ref="A5:B5"/>
    <mergeCell ref="C5:G5"/>
    <mergeCell ref="A7:B8"/>
    <mergeCell ref="C7:C8"/>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7:B67"/>
    <mergeCell ref="A68:B68"/>
    <mergeCell ref="A61:B61"/>
    <mergeCell ref="A62:B62"/>
    <mergeCell ref="A63:B63"/>
    <mergeCell ref="A64:B64"/>
    <mergeCell ref="A73:B73"/>
    <mergeCell ref="D7:D8"/>
    <mergeCell ref="E7:E8"/>
    <mergeCell ref="G7:G8"/>
    <mergeCell ref="A69:B69"/>
    <mergeCell ref="A70:B70"/>
    <mergeCell ref="A71:B71"/>
    <mergeCell ref="A72:B72"/>
    <mergeCell ref="A65:B65"/>
    <mergeCell ref="A66:B66"/>
  </mergeCells>
  <printOptions/>
  <pageMargins left="0.63" right="0.36" top="0.91" bottom="1" header="0.4921259845" footer="0.4921259845"/>
  <pageSetup horizontalDpi="600" verticalDpi="600" orientation="portrait" paperSize="9"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tabColor indexed="43"/>
  </sheetPr>
  <dimension ref="A1:BB674"/>
  <sheetViews>
    <sheetView workbookViewId="0" topLeftCell="A1">
      <selection activeCell="E31" sqref="E31"/>
    </sheetView>
  </sheetViews>
  <sheetFormatPr defaultColWidth="9.140625" defaultRowHeight="12.75"/>
  <cols>
    <col min="1" max="1" width="39.8515625" style="29" customWidth="1"/>
    <col min="2" max="2" width="40.8515625" style="35" hidden="1" customWidth="1"/>
    <col min="3" max="3" width="11.140625" style="33" customWidth="1"/>
    <col min="4" max="4" width="8.57421875" style="29" hidden="1" customWidth="1"/>
    <col min="5" max="5" width="11.00390625" style="29" customWidth="1"/>
    <col min="6" max="6" width="12.421875" style="29" customWidth="1"/>
    <col min="7" max="7" width="6.421875" style="29" hidden="1" customWidth="1"/>
    <col min="8" max="8" width="0.13671875" style="29" hidden="1" customWidth="1"/>
    <col min="9" max="9" width="12.140625" style="29" customWidth="1"/>
    <col min="10" max="10" width="6.421875" style="29" hidden="1" customWidth="1"/>
    <col min="11" max="11" width="1.421875" style="29" hidden="1" customWidth="1"/>
    <col min="12" max="12" width="6.28125" style="29" hidden="1" customWidth="1"/>
    <col min="13" max="19" width="6.421875" style="29" hidden="1" customWidth="1"/>
    <col min="20" max="20" width="0" style="98" hidden="1" customWidth="1"/>
    <col min="21" max="24" width="9.140625" style="98" customWidth="1"/>
    <col min="25" max="16384" width="9.140625" style="29" customWidth="1"/>
  </cols>
  <sheetData>
    <row r="1" spans="1:24" s="28" customFormat="1" ht="12.75">
      <c r="A1" s="781" t="s">
        <v>106</v>
      </c>
      <c r="B1" s="781"/>
      <c r="C1" s="781"/>
      <c r="D1" s="781"/>
      <c r="E1" s="781"/>
      <c r="F1" s="782"/>
      <c r="G1" s="782"/>
      <c r="H1" s="782"/>
      <c r="I1" s="782"/>
      <c r="J1" s="782"/>
      <c r="K1" s="782"/>
      <c r="L1" s="782"/>
      <c r="M1" s="782"/>
      <c r="N1" s="783"/>
      <c r="O1" s="783"/>
      <c r="P1" s="783"/>
      <c r="Q1" s="783"/>
      <c r="R1" s="783"/>
      <c r="S1" s="783"/>
      <c r="T1" s="97"/>
      <c r="U1" s="97"/>
      <c r="V1" s="97"/>
      <c r="W1" s="97"/>
      <c r="X1" s="97"/>
    </row>
    <row r="2" spans="1:54" s="28" customFormat="1" ht="11.25">
      <c r="A2" s="43"/>
      <c r="B2" s="43"/>
      <c r="C2" s="43"/>
      <c r="D2" s="43"/>
      <c r="E2" s="43"/>
      <c r="L2" s="29"/>
      <c r="M2" s="29"/>
      <c r="N2" s="29"/>
      <c r="O2" s="29"/>
      <c r="P2" s="29"/>
      <c r="Q2" s="29"/>
      <c r="R2" s="29"/>
      <c r="S2" s="29"/>
      <c r="T2" s="98"/>
      <c r="U2" s="98"/>
      <c r="V2" s="98"/>
      <c r="W2" s="98"/>
      <c r="X2" s="98"/>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row>
    <row r="3" spans="1:21" ht="15.75">
      <c r="A3" s="742" t="s">
        <v>221</v>
      </c>
      <c r="B3" s="743"/>
      <c r="C3" s="789" t="s">
        <v>6</v>
      </c>
      <c r="D3" s="790"/>
      <c r="E3" s="790"/>
      <c r="F3" s="790"/>
      <c r="G3" s="790"/>
      <c r="H3" s="790"/>
      <c r="I3" s="790"/>
      <c r="J3" s="790"/>
      <c r="K3" s="790"/>
      <c r="L3" s="790"/>
      <c r="M3" s="790"/>
      <c r="N3" s="790"/>
      <c r="O3" s="790"/>
      <c r="P3" s="790"/>
      <c r="Q3" s="790"/>
      <c r="R3" s="790"/>
      <c r="S3" s="790"/>
      <c r="U3" s="252"/>
    </row>
    <row r="4" spans="1:21" ht="15.75">
      <c r="A4" s="742" t="s">
        <v>227</v>
      </c>
      <c r="B4" s="743"/>
      <c r="C4" s="791" t="str">
        <f>IF(ISBLANK(Polročná_správa!B12),"  ",Polročná_správa!B12)</f>
        <v>Hornonitrianske bane Prievidza, a.s. v skratke HBP, a.s.</v>
      </c>
      <c r="D4" s="792"/>
      <c r="E4" s="792"/>
      <c r="F4" s="792"/>
      <c r="G4" s="792"/>
      <c r="H4" s="792"/>
      <c r="I4" s="792"/>
      <c r="J4" s="792"/>
      <c r="K4" s="792"/>
      <c r="L4" s="792"/>
      <c r="M4" s="792"/>
      <c r="N4" s="792"/>
      <c r="O4" s="792"/>
      <c r="P4" s="792"/>
      <c r="Q4" s="792"/>
      <c r="R4" s="792"/>
      <c r="S4" s="792"/>
      <c r="U4" s="252"/>
    </row>
    <row r="5" spans="1:21" ht="15.75">
      <c r="A5" s="742" t="s">
        <v>187</v>
      </c>
      <c r="B5" s="755"/>
      <c r="C5" s="791" t="str">
        <f>IF(ISBLANK(Polročná_správa!E6),"  ",Polročná_správa!E6)</f>
        <v>36 005 622</v>
      </c>
      <c r="D5" s="792"/>
      <c r="E5" s="792"/>
      <c r="F5" s="792"/>
      <c r="G5" s="792"/>
      <c r="H5" s="792"/>
      <c r="I5" s="792"/>
      <c r="J5" s="792"/>
      <c r="K5" s="792"/>
      <c r="L5" s="792"/>
      <c r="M5" s="792"/>
      <c r="N5" s="792"/>
      <c r="O5" s="792"/>
      <c r="P5" s="792"/>
      <c r="Q5" s="792"/>
      <c r="R5" s="792"/>
      <c r="S5" s="792"/>
      <c r="U5" s="252"/>
    </row>
    <row r="6" spans="1:5" ht="11.25" customHeight="1">
      <c r="A6" s="30"/>
      <c r="B6" s="31"/>
      <c r="C6" s="32"/>
      <c r="D6" s="30"/>
      <c r="E6" s="30"/>
    </row>
    <row r="7" spans="1:21" ht="13.5" customHeight="1">
      <c r="A7" s="784" t="s">
        <v>222</v>
      </c>
      <c r="B7" s="785"/>
      <c r="C7" s="762" t="s">
        <v>309</v>
      </c>
      <c r="D7" s="763"/>
      <c r="E7" s="766" t="s">
        <v>287</v>
      </c>
      <c r="F7" s="762" t="s">
        <v>310</v>
      </c>
      <c r="G7" s="770"/>
      <c r="H7" s="771"/>
      <c r="I7" s="762" t="s">
        <v>289</v>
      </c>
      <c r="J7" s="774"/>
      <c r="K7" s="775"/>
      <c r="L7" s="788"/>
      <c r="M7" s="780"/>
      <c r="N7" s="779"/>
      <c r="O7" s="780"/>
      <c r="P7" s="779"/>
      <c r="Q7" s="780"/>
      <c r="R7" s="779"/>
      <c r="S7" s="780"/>
      <c r="U7" s="252"/>
    </row>
    <row r="8" spans="1:21" ht="22.5" customHeight="1" thickBot="1">
      <c r="A8" s="786"/>
      <c r="B8" s="787"/>
      <c r="C8" s="764"/>
      <c r="D8" s="765"/>
      <c r="E8" s="767"/>
      <c r="F8" s="764"/>
      <c r="G8" s="772"/>
      <c r="H8" s="773"/>
      <c r="I8" s="776"/>
      <c r="J8" s="777"/>
      <c r="K8" s="778"/>
      <c r="L8" s="788"/>
      <c r="M8" s="780"/>
      <c r="N8" s="779"/>
      <c r="O8" s="780"/>
      <c r="P8" s="779"/>
      <c r="Q8" s="780"/>
      <c r="R8" s="779"/>
      <c r="S8" s="780"/>
      <c r="U8" s="252"/>
    </row>
    <row r="9" spans="1:19" ht="16.5" thickBot="1" thickTop="1">
      <c r="A9" s="278" t="s">
        <v>381</v>
      </c>
      <c r="B9" s="240"/>
      <c r="C9" s="276">
        <v>99651880</v>
      </c>
      <c r="D9" s="277">
        <v>99651880</v>
      </c>
      <c r="E9" s="276">
        <v>5114942</v>
      </c>
      <c r="F9" s="276">
        <v>-38670025</v>
      </c>
      <c r="G9" s="277"/>
      <c r="H9" s="277">
        <v>-38670025</v>
      </c>
      <c r="I9" s="276">
        <v>66096797</v>
      </c>
      <c r="J9" s="236"/>
      <c r="K9" s="236">
        <v>64192089</v>
      </c>
      <c r="L9" s="761"/>
      <c r="M9" s="761"/>
      <c r="N9" s="761"/>
      <c r="O9" s="761"/>
      <c r="P9" s="761"/>
      <c r="Q9" s="761"/>
      <c r="R9" s="761"/>
      <c r="S9" s="761"/>
    </row>
    <row r="10" spans="1:19" ht="15.75" thickTop="1">
      <c r="A10" s="279" t="s">
        <v>303</v>
      </c>
      <c r="B10" s="232"/>
      <c r="C10" s="271"/>
      <c r="D10" s="272"/>
      <c r="E10" s="271"/>
      <c r="F10" s="271"/>
      <c r="G10" s="272"/>
      <c r="H10" s="272"/>
      <c r="I10" s="271"/>
      <c r="J10" s="237"/>
      <c r="K10" s="237"/>
      <c r="L10" s="761"/>
      <c r="M10" s="761"/>
      <c r="N10" s="761"/>
      <c r="O10" s="761"/>
      <c r="P10" s="761"/>
      <c r="Q10" s="761"/>
      <c r="R10" s="761"/>
      <c r="S10" s="761"/>
    </row>
    <row r="11" spans="1:19" ht="15">
      <c r="A11" s="280" t="s">
        <v>304</v>
      </c>
      <c r="B11" s="234"/>
      <c r="C11" s="344">
        <v>0</v>
      </c>
      <c r="D11" s="274"/>
      <c r="E11" s="273">
        <v>0</v>
      </c>
      <c r="F11" s="273">
        <v>-11421</v>
      </c>
      <c r="G11" s="274"/>
      <c r="H11" s="274">
        <v>-14421</v>
      </c>
      <c r="I11" s="273">
        <v>-11421</v>
      </c>
      <c r="J11" s="237"/>
      <c r="K11" s="237">
        <v>0</v>
      </c>
      <c r="L11" s="761"/>
      <c r="M11" s="761"/>
      <c r="N11" s="761"/>
      <c r="O11" s="761"/>
      <c r="P11" s="761"/>
      <c r="Q11" s="761"/>
      <c r="R11" s="761"/>
      <c r="S11" s="761"/>
    </row>
    <row r="12" spans="1:19" ht="15">
      <c r="A12" s="280" t="s">
        <v>305</v>
      </c>
      <c r="B12" s="233"/>
      <c r="C12" s="273">
        <v>0</v>
      </c>
      <c r="D12" s="272">
        <v>-11766</v>
      </c>
      <c r="E12" s="273">
        <v>0</v>
      </c>
      <c r="F12" s="273">
        <v>-11421</v>
      </c>
      <c r="G12" s="272"/>
      <c r="H12" s="272">
        <v>-14421</v>
      </c>
      <c r="I12" s="273">
        <v>-11421</v>
      </c>
      <c r="J12" s="238"/>
      <c r="K12" s="238">
        <v>-14421</v>
      </c>
      <c r="L12" s="761"/>
      <c r="M12" s="761"/>
      <c r="N12" s="761"/>
      <c r="O12" s="761"/>
      <c r="P12" s="761"/>
      <c r="Q12" s="761"/>
      <c r="R12" s="761"/>
      <c r="S12" s="761"/>
    </row>
    <row r="13" spans="1:19" ht="15">
      <c r="A13" s="280" t="s">
        <v>264</v>
      </c>
      <c r="B13" s="234"/>
      <c r="C13" s="273">
        <v>0</v>
      </c>
      <c r="D13" s="274"/>
      <c r="E13" s="273">
        <v>0</v>
      </c>
      <c r="F13" s="273">
        <v>2912405</v>
      </c>
      <c r="G13" s="274"/>
      <c r="H13" s="274">
        <v>2639713</v>
      </c>
      <c r="I13" s="273">
        <v>2912405</v>
      </c>
      <c r="J13" s="237"/>
      <c r="K13" s="237">
        <v>-14421</v>
      </c>
      <c r="L13" s="761"/>
      <c r="M13" s="761"/>
      <c r="N13" s="761"/>
      <c r="O13" s="761"/>
      <c r="P13" s="761"/>
      <c r="Q13" s="761"/>
      <c r="R13" s="761"/>
      <c r="S13" s="761"/>
    </row>
    <row r="14" spans="1:19" ht="15">
      <c r="A14" s="281" t="s">
        <v>306</v>
      </c>
      <c r="B14" s="232"/>
      <c r="C14" s="273">
        <v>0</v>
      </c>
      <c r="D14" s="272">
        <v>-11766</v>
      </c>
      <c r="E14" s="273">
        <v>0</v>
      </c>
      <c r="F14" s="273">
        <v>2900984</v>
      </c>
      <c r="G14" s="272"/>
      <c r="H14" s="272">
        <v>2625292</v>
      </c>
      <c r="I14" s="273">
        <v>2900984</v>
      </c>
      <c r="J14" s="238"/>
      <c r="K14" s="238">
        <v>2639713</v>
      </c>
      <c r="L14" s="761"/>
      <c r="M14" s="761"/>
      <c r="N14" s="761"/>
      <c r="O14" s="761"/>
      <c r="P14" s="761"/>
      <c r="Q14" s="761"/>
      <c r="R14" s="761"/>
      <c r="S14" s="761"/>
    </row>
    <row r="15" spans="1:19" ht="15.75" thickBot="1">
      <c r="A15" s="282" t="s">
        <v>307</v>
      </c>
      <c r="B15" s="233"/>
      <c r="C15" s="275">
        <v>0</v>
      </c>
      <c r="D15" s="272"/>
      <c r="E15" s="275">
        <v>191913</v>
      </c>
      <c r="F15" s="275">
        <v>-191913</v>
      </c>
      <c r="G15" s="272"/>
      <c r="H15" s="272">
        <v>-218487</v>
      </c>
      <c r="I15" s="275">
        <v>0</v>
      </c>
      <c r="J15" s="237"/>
      <c r="K15" s="237">
        <v>2625292</v>
      </c>
      <c r="L15" s="761"/>
      <c r="M15" s="761"/>
      <c r="N15" s="761"/>
      <c r="O15" s="761"/>
      <c r="P15" s="761"/>
      <c r="Q15" s="761"/>
      <c r="R15" s="761"/>
      <c r="S15" s="761"/>
    </row>
    <row r="16" spans="1:19" ht="16.5" thickBot="1" thickTop="1">
      <c r="A16" s="283" t="s">
        <v>308</v>
      </c>
      <c r="B16" s="241"/>
      <c r="C16" s="276">
        <v>99651880</v>
      </c>
      <c r="D16" s="277">
        <v>99651880</v>
      </c>
      <c r="E16" s="276">
        <v>5306855</v>
      </c>
      <c r="F16" s="276">
        <v>-35960954</v>
      </c>
      <c r="G16" s="277"/>
      <c r="H16" s="277">
        <v>-37949441</v>
      </c>
      <c r="I16" s="276">
        <v>68997781</v>
      </c>
      <c r="J16" s="238"/>
      <c r="K16" s="238">
        <v>0</v>
      </c>
      <c r="L16" s="761"/>
      <c r="M16" s="761"/>
      <c r="N16" s="761"/>
      <c r="O16" s="761"/>
      <c r="P16" s="761"/>
      <c r="Q16" s="761"/>
      <c r="R16" s="761"/>
      <c r="S16" s="761"/>
    </row>
    <row r="17" spans="1:19" ht="16.5" thickBot="1" thickTop="1">
      <c r="A17" s="281" t="s">
        <v>303</v>
      </c>
      <c r="B17" s="232"/>
      <c r="C17" s="273"/>
      <c r="D17" s="272"/>
      <c r="E17" s="273"/>
      <c r="F17" s="273"/>
      <c r="G17" s="272"/>
      <c r="H17" s="272"/>
      <c r="I17" s="273"/>
      <c r="J17" s="239"/>
      <c r="K17" s="239">
        <v>66817381</v>
      </c>
      <c r="L17" s="761"/>
      <c r="M17" s="761"/>
      <c r="N17" s="761"/>
      <c r="O17" s="761"/>
      <c r="P17" s="761"/>
      <c r="Q17" s="761"/>
      <c r="R17" s="761"/>
      <c r="S17" s="761"/>
    </row>
    <row r="18" spans="1:19" ht="15.75" thickTop="1">
      <c r="A18" s="280" t="s">
        <v>264</v>
      </c>
      <c r="B18" s="234"/>
      <c r="C18" s="273">
        <v>0</v>
      </c>
      <c r="D18" s="274"/>
      <c r="E18" s="273">
        <v>0</v>
      </c>
      <c r="F18" s="273">
        <v>-282944</v>
      </c>
      <c r="G18" s="274"/>
      <c r="H18" s="274">
        <v>-720584</v>
      </c>
      <c r="I18" s="273">
        <v>-282944</v>
      </c>
      <c r="J18" s="237"/>
      <c r="K18" s="237"/>
      <c r="L18" s="761"/>
      <c r="M18" s="761"/>
      <c r="N18" s="761"/>
      <c r="O18" s="761"/>
      <c r="P18" s="761"/>
      <c r="Q18" s="761"/>
      <c r="R18" s="761"/>
      <c r="S18" s="761"/>
    </row>
    <row r="19" spans="1:19" ht="15.75" thickBot="1">
      <c r="A19" s="281" t="s">
        <v>306</v>
      </c>
      <c r="B19" s="232"/>
      <c r="C19" s="273">
        <v>0</v>
      </c>
      <c r="D19" s="272">
        <v>0</v>
      </c>
      <c r="E19" s="273">
        <v>0</v>
      </c>
      <c r="F19" s="273">
        <v>-282944</v>
      </c>
      <c r="G19" s="272"/>
      <c r="H19" s="272">
        <v>-720584</v>
      </c>
      <c r="I19" s="273">
        <v>-292944</v>
      </c>
      <c r="J19" s="238"/>
      <c r="K19" s="238">
        <v>0</v>
      </c>
      <c r="L19" s="761"/>
      <c r="M19" s="761"/>
      <c r="N19" s="761"/>
      <c r="O19" s="761"/>
      <c r="P19" s="761"/>
      <c r="Q19" s="761"/>
      <c r="R19" s="761"/>
      <c r="S19" s="761"/>
    </row>
    <row r="20" spans="1:19" ht="16.5" thickBot="1" thickTop="1">
      <c r="A20" s="283" t="s">
        <v>382</v>
      </c>
      <c r="B20" s="241"/>
      <c r="C20" s="276">
        <v>99651880</v>
      </c>
      <c r="D20" s="277">
        <v>99651880</v>
      </c>
      <c r="E20" s="276">
        <v>5306855</v>
      </c>
      <c r="F20" s="276">
        <v>-36243898</v>
      </c>
      <c r="G20" s="277"/>
      <c r="H20" s="277">
        <v>-38670025</v>
      </c>
      <c r="I20" s="276">
        <v>68714837</v>
      </c>
      <c r="J20" s="237"/>
      <c r="K20" s="237">
        <v>0</v>
      </c>
      <c r="L20" s="761"/>
      <c r="M20" s="761"/>
      <c r="N20" s="761"/>
      <c r="O20" s="761"/>
      <c r="P20" s="761"/>
      <c r="Q20" s="761"/>
      <c r="R20" s="761"/>
      <c r="S20" s="761"/>
    </row>
    <row r="21" spans="1:19" ht="15.75" thickTop="1">
      <c r="A21" s="281" t="s">
        <v>303</v>
      </c>
      <c r="B21" s="232"/>
      <c r="C21" s="273"/>
      <c r="D21" s="272"/>
      <c r="E21" s="273"/>
      <c r="F21" s="273"/>
      <c r="G21" s="272"/>
      <c r="H21" s="272"/>
      <c r="I21" s="273"/>
      <c r="J21" s="238"/>
      <c r="K21" s="238">
        <v>-720584</v>
      </c>
      <c r="L21" s="761"/>
      <c r="M21" s="761"/>
      <c r="N21" s="761"/>
      <c r="O21" s="761"/>
      <c r="P21" s="761"/>
      <c r="Q21" s="761"/>
      <c r="R21" s="761"/>
      <c r="S21" s="761"/>
    </row>
    <row r="22" spans="1:19" ht="15">
      <c r="A22" s="280" t="s">
        <v>384</v>
      </c>
      <c r="B22" s="234"/>
      <c r="C22" s="273">
        <v>0</v>
      </c>
      <c r="D22" s="274">
        <v>0</v>
      </c>
      <c r="E22" s="273">
        <v>0</v>
      </c>
      <c r="F22" s="273">
        <v>179894</v>
      </c>
      <c r="G22" s="274"/>
      <c r="H22" s="274">
        <v>-11421</v>
      </c>
      <c r="I22" s="273">
        <v>179894</v>
      </c>
      <c r="J22" s="237"/>
      <c r="K22" s="237">
        <v>-720584</v>
      </c>
      <c r="L22" s="761"/>
      <c r="M22" s="761"/>
      <c r="N22" s="761"/>
      <c r="O22" s="761"/>
      <c r="P22" s="761"/>
      <c r="Q22" s="761"/>
      <c r="R22" s="761"/>
      <c r="S22" s="761"/>
    </row>
    <row r="23" spans="1:19" ht="15">
      <c r="A23" s="280" t="s">
        <v>305</v>
      </c>
      <c r="B23" s="233"/>
      <c r="C23" s="273">
        <v>0</v>
      </c>
      <c r="D23" s="272">
        <v>0</v>
      </c>
      <c r="E23" s="273">
        <v>0</v>
      </c>
      <c r="F23" s="273">
        <v>179894</v>
      </c>
      <c r="G23" s="272"/>
      <c r="H23" s="272">
        <v>-11421</v>
      </c>
      <c r="I23" s="273">
        <v>179894</v>
      </c>
      <c r="J23" s="238"/>
      <c r="K23" s="238">
        <v>0</v>
      </c>
      <c r="L23" s="761"/>
      <c r="M23" s="761"/>
      <c r="N23" s="761"/>
      <c r="O23" s="761"/>
      <c r="P23" s="761"/>
      <c r="Q23" s="761"/>
      <c r="R23" s="761"/>
      <c r="S23" s="761"/>
    </row>
    <row r="24" spans="1:19" ht="15.75" thickBot="1">
      <c r="A24" s="280" t="s">
        <v>264</v>
      </c>
      <c r="B24" s="234"/>
      <c r="C24" s="273">
        <v>0</v>
      </c>
      <c r="D24" s="274"/>
      <c r="E24" s="273">
        <v>0</v>
      </c>
      <c r="F24" s="273">
        <v>1709183</v>
      </c>
      <c r="G24" s="274"/>
      <c r="H24" s="274">
        <v>2912405</v>
      </c>
      <c r="I24" s="273">
        <v>1709183</v>
      </c>
      <c r="J24" s="239"/>
      <c r="K24" s="239">
        <v>66096797</v>
      </c>
      <c r="L24" s="761"/>
      <c r="M24" s="761"/>
      <c r="N24" s="761"/>
      <c r="O24" s="761"/>
      <c r="P24" s="761"/>
      <c r="Q24" s="761"/>
      <c r="R24" s="761"/>
      <c r="S24" s="761"/>
    </row>
    <row r="25" spans="1:19" ht="15.75" thickTop="1">
      <c r="A25" s="281" t="s">
        <v>306</v>
      </c>
      <c r="B25" s="232"/>
      <c r="C25" s="273">
        <v>0</v>
      </c>
      <c r="D25" s="272">
        <v>0</v>
      </c>
      <c r="E25" s="273">
        <v>0</v>
      </c>
      <c r="F25" s="273">
        <v>1889077</v>
      </c>
      <c r="G25" s="272"/>
      <c r="H25" s="272">
        <v>2900984</v>
      </c>
      <c r="I25" s="273">
        <v>1889077</v>
      </c>
      <c r="J25" s="237"/>
      <c r="K25" s="237"/>
      <c r="L25" s="761"/>
      <c r="M25" s="761"/>
      <c r="N25" s="761"/>
      <c r="O25" s="761"/>
      <c r="P25" s="761"/>
      <c r="Q25" s="761"/>
      <c r="R25" s="761"/>
      <c r="S25" s="761"/>
    </row>
    <row r="26" spans="1:19" ht="15.75" thickBot="1">
      <c r="A26" s="278" t="s">
        <v>307</v>
      </c>
      <c r="B26" s="240"/>
      <c r="C26" s="269">
        <v>0</v>
      </c>
      <c r="D26" s="270"/>
      <c r="E26" s="269">
        <v>262946</v>
      </c>
      <c r="F26" s="269">
        <v>-262946</v>
      </c>
      <c r="G26" s="270"/>
      <c r="H26" s="270">
        <v>-191913</v>
      </c>
      <c r="I26" s="269">
        <v>0</v>
      </c>
      <c r="J26" s="238"/>
      <c r="K26" s="238">
        <v>-11421</v>
      </c>
      <c r="L26" s="761"/>
      <c r="M26" s="761"/>
      <c r="N26" s="761"/>
      <c r="O26" s="761"/>
      <c r="P26" s="761"/>
      <c r="Q26" s="761"/>
      <c r="R26" s="761"/>
      <c r="S26" s="761"/>
    </row>
    <row r="27" spans="1:19" ht="16.5" thickBot="1" thickTop="1">
      <c r="A27" s="283" t="s">
        <v>383</v>
      </c>
      <c r="B27" s="241"/>
      <c r="C27" s="276">
        <v>99651880</v>
      </c>
      <c r="D27" s="277">
        <v>99651880</v>
      </c>
      <c r="E27" s="276">
        <v>5569801</v>
      </c>
      <c r="F27" s="276">
        <v>-34617767</v>
      </c>
      <c r="G27" s="277"/>
      <c r="H27" s="277">
        <v>-35960954</v>
      </c>
      <c r="I27" s="276">
        <v>70603914</v>
      </c>
      <c r="J27" s="237"/>
      <c r="K27" s="237">
        <v>-11421</v>
      </c>
      <c r="L27" s="761"/>
      <c r="M27" s="761"/>
      <c r="N27" s="761"/>
      <c r="O27" s="761"/>
      <c r="P27" s="761"/>
      <c r="Q27" s="761"/>
      <c r="R27" s="761"/>
      <c r="S27" s="761"/>
    </row>
    <row r="28" spans="1:19" ht="15.75" thickTop="1">
      <c r="A28" s="98"/>
      <c r="B28" s="102"/>
      <c r="C28" s="100"/>
      <c r="D28" s="98"/>
      <c r="E28" s="98"/>
      <c r="F28" s="98"/>
      <c r="G28" s="98"/>
      <c r="H28" s="98"/>
      <c r="I28" s="98"/>
      <c r="J28" s="238"/>
      <c r="K28" s="238">
        <v>2912405</v>
      </c>
      <c r="L28" s="761"/>
      <c r="M28" s="761"/>
      <c r="N28" s="761"/>
      <c r="O28" s="761"/>
      <c r="P28" s="761"/>
      <c r="Q28" s="761"/>
      <c r="R28" s="761"/>
      <c r="S28" s="761"/>
    </row>
    <row r="29" spans="1:19" ht="15">
      <c r="A29" s="98"/>
      <c r="B29" s="102"/>
      <c r="C29" s="100"/>
      <c r="D29" s="98"/>
      <c r="E29" s="98"/>
      <c r="F29" s="98"/>
      <c r="G29" s="98"/>
      <c r="H29" s="98"/>
      <c r="I29" s="98"/>
      <c r="J29" s="237"/>
      <c r="K29" s="237">
        <v>2900984</v>
      </c>
      <c r="L29" s="761"/>
      <c r="M29" s="761"/>
      <c r="N29" s="761"/>
      <c r="O29" s="761"/>
      <c r="P29" s="761"/>
      <c r="Q29" s="761"/>
      <c r="R29" s="761"/>
      <c r="S29" s="761"/>
    </row>
    <row r="30" spans="1:19" ht="15">
      <c r="A30" s="98"/>
      <c r="B30" s="102"/>
      <c r="C30" s="100"/>
      <c r="D30" s="98"/>
      <c r="E30" s="98"/>
      <c r="F30" s="98"/>
      <c r="G30" s="98"/>
      <c r="H30" s="98"/>
      <c r="I30" s="98"/>
      <c r="J30" s="238"/>
      <c r="K30" s="238">
        <v>0</v>
      </c>
      <c r="L30" s="761"/>
      <c r="M30" s="761"/>
      <c r="N30" s="761"/>
      <c r="O30" s="761"/>
      <c r="P30" s="761"/>
      <c r="Q30" s="761"/>
      <c r="R30" s="761"/>
      <c r="S30" s="761"/>
    </row>
    <row r="31" spans="1:19" ht="15">
      <c r="A31" s="98"/>
      <c r="B31" s="102"/>
      <c r="C31" s="100"/>
      <c r="D31" s="98"/>
      <c r="E31" s="98"/>
      <c r="F31" s="98"/>
      <c r="G31" s="98"/>
      <c r="H31" s="98"/>
      <c r="I31" s="98"/>
      <c r="J31" s="235"/>
      <c r="K31" s="235">
        <v>68997781</v>
      </c>
      <c r="L31" s="761"/>
      <c r="M31" s="761"/>
      <c r="N31" s="761"/>
      <c r="O31" s="761"/>
      <c r="P31" s="761"/>
      <c r="Q31" s="761"/>
      <c r="R31" s="761"/>
      <c r="S31" s="761"/>
    </row>
    <row r="32" spans="1:20" ht="12.75">
      <c r="A32" s="737"/>
      <c r="B32" s="738"/>
      <c r="C32" s="768"/>
      <c r="D32" s="769"/>
      <c r="E32" s="60"/>
      <c r="F32" s="760"/>
      <c r="G32" s="760"/>
      <c r="H32" s="760"/>
      <c r="I32" s="760"/>
      <c r="J32" s="760"/>
      <c r="K32" s="760"/>
      <c r="L32" s="761"/>
      <c r="M32" s="761"/>
      <c r="N32" s="761"/>
      <c r="O32" s="761"/>
      <c r="P32" s="761"/>
      <c r="Q32" s="761"/>
      <c r="R32" s="761"/>
      <c r="S32" s="761"/>
      <c r="T32" s="106"/>
    </row>
    <row r="33" spans="1:20" ht="12.75">
      <c r="A33" s="737"/>
      <c r="B33" s="738"/>
      <c r="C33" s="768"/>
      <c r="D33" s="769"/>
      <c r="E33" s="60"/>
      <c r="F33" s="760"/>
      <c r="G33" s="760"/>
      <c r="H33" s="760"/>
      <c r="I33" s="760"/>
      <c r="J33" s="760"/>
      <c r="K33" s="760"/>
      <c r="L33" s="761"/>
      <c r="M33" s="761"/>
      <c r="N33" s="761"/>
      <c r="O33" s="761"/>
      <c r="P33" s="761"/>
      <c r="Q33" s="761"/>
      <c r="R33" s="761"/>
      <c r="S33" s="761"/>
      <c r="T33" s="106"/>
    </row>
    <row r="34" spans="1:20" ht="12.75">
      <c r="A34" s="737"/>
      <c r="B34" s="738"/>
      <c r="C34" s="768"/>
      <c r="D34" s="769"/>
      <c r="E34" s="60"/>
      <c r="F34" s="760"/>
      <c r="G34" s="760"/>
      <c r="H34" s="760"/>
      <c r="I34" s="760"/>
      <c r="J34" s="760"/>
      <c r="K34" s="760"/>
      <c r="L34" s="761"/>
      <c r="M34" s="761"/>
      <c r="N34" s="761"/>
      <c r="O34" s="761"/>
      <c r="P34" s="761"/>
      <c r="Q34" s="761"/>
      <c r="R34" s="761"/>
      <c r="S34" s="761"/>
      <c r="T34" s="106"/>
    </row>
    <row r="35" spans="1:20" ht="12.75">
      <c r="A35" s="737"/>
      <c r="B35" s="738"/>
      <c r="C35" s="768"/>
      <c r="D35" s="769"/>
      <c r="E35" s="60"/>
      <c r="F35" s="760"/>
      <c r="G35" s="760"/>
      <c r="H35" s="760"/>
      <c r="I35" s="760"/>
      <c r="J35" s="760"/>
      <c r="K35" s="760"/>
      <c r="L35" s="761"/>
      <c r="M35" s="761"/>
      <c r="N35" s="761"/>
      <c r="O35" s="761"/>
      <c r="P35" s="761"/>
      <c r="Q35" s="761"/>
      <c r="R35" s="761"/>
      <c r="S35" s="761"/>
      <c r="T35" s="106"/>
    </row>
    <row r="36" spans="1:20" ht="12.75">
      <c r="A36" s="737"/>
      <c r="B36" s="738"/>
      <c r="C36" s="768"/>
      <c r="D36" s="769"/>
      <c r="E36" s="60"/>
      <c r="F36" s="760"/>
      <c r="G36" s="760"/>
      <c r="H36" s="760"/>
      <c r="I36" s="760"/>
      <c r="J36" s="760"/>
      <c r="K36" s="760"/>
      <c r="L36" s="761"/>
      <c r="M36" s="761"/>
      <c r="N36" s="761"/>
      <c r="O36" s="761"/>
      <c r="P36" s="761"/>
      <c r="Q36" s="761"/>
      <c r="R36" s="761"/>
      <c r="S36" s="761"/>
      <c r="T36" s="106"/>
    </row>
    <row r="37" spans="1:20" ht="12.75">
      <c r="A37" s="737"/>
      <c r="B37" s="738"/>
      <c r="C37" s="768"/>
      <c r="D37" s="769"/>
      <c r="E37" s="60"/>
      <c r="F37" s="760"/>
      <c r="G37" s="760"/>
      <c r="H37" s="760"/>
      <c r="I37" s="760"/>
      <c r="J37" s="760"/>
      <c r="K37" s="760"/>
      <c r="L37" s="761"/>
      <c r="M37" s="761"/>
      <c r="N37" s="761"/>
      <c r="O37" s="761"/>
      <c r="P37" s="761"/>
      <c r="Q37" s="761"/>
      <c r="R37" s="761"/>
      <c r="S37" s="761"/>
      <c r="T37" s="106"/>
    </row>
    <row r="38" spans="1:20" ht="12.75">
      <c r="A38" s="737"/>
      <c r="B38" s="738"/>
      <c r="C38" s="768"/>
      <c r="D38" s="769"/>
      <c r="E38" s="60"/>
      <c r="F38" s="760"/>
      <c r="G38" s="760"/>
      <c r="H38" s="760"/>
      <c r="I38" s="760"/>
      <c r="J38" s="760"/>
      <c r="K38" s="760"/>
      <c r="L38" s="761"/>
      <c r="M38" s="761"/>
      <c r="N38" s="761"/>
      <c r="O38" s="761"/>
      <c r="P38" s="761"/>
      <c r="Q38" s="761"/>
      <c r="R38" s="761"/>
      <c r="S38" s="761"/>
      <c r="T38" s="106"/>
    </row>
    <row r="39" spans="1:20" ht="12.75">
      <c r="A39" s="737"/>
      <c r="B39" s="738"/>
      <c r="C39" s="768"/>
      <c r="D39" s="769"/>
      <c r="E39" s="60"/>
      <c r="F39" s="760"/>
      <c r="G39" s="760"/>
      <c r="H39" s="760"/>
      <c r="I39" s="760"/>
      <c r="J39" s="760"/>
      <c r="K39" s="760"/>
      <c r="L39" s="761"/>
      <c r="M39" s="761"/>
      <c r="N39" s="761"/>
      <c r="O39" s="761"/>
      <c r="P39" s="761"/>
      <c r="Q39" s="761"/>
      <c r="R39" s="761"/>
      <c r="S39" s="761"/>
      <c r="T39" s="106"/>
    </row>
    <row r="40" spans="1:20" ht="12.75">
      <c r="A40" s="737"/>
      <c r="B40" s="738"/>
      <c r="C40" s="768"/>
      <c r="D40" s="769"/>
      <c r="E40" s="99"/>
      <c r="F40" s="760"/>
      <c r="G40" s="760"/>
      <c r="H40" s="760"/>
      <c r="I40" s="760"/>
      <c r="J40" s="760"/>
      <c r="K40" s="760"/>
      <c r="L40" s="761"/>
      <c r="M40" s="761"/>
      <c r="N40" s="761"/>
      <c r="O40" s="761"/>
      <c r="P40" s="761"/>
      <c r="Q40" s="761"/>
      <c r="R40" s="761"/>
      <c r="S40" s="761"/>
      <c r="T40" s="106"/>
    </row>
    <row r="41" spans="1:20" ht="12.75">
      <c r="A41" s="737"/>
      <c r="B41" s="738"/>
      <c r="C41" s="768"/>
      <c r="D41" s="769"/>
      <c r="E41" s="99"/>
      <c r="F41" s="760"/>
      <c r="G41" s="760"/>
      <c r="H41" s="760"/>
      <c r="I41" s="760"/>
      <c r="J41" s="760"/>
      <c r="K41" s="760"/>
      <c r="L41" s="761"/>
      <c r="M41" s="761"/>
      <c r="N41" s="761"/>
      <c r="O41" s="761"/>
      <c r="P41" s="761"/>
      <c r="Q41" s="761"/>
      <c r="R41" s="761"/>
      <c r="S41" s="761"/>
      <c r="T41" s="106"/>
    </row>
    <row r="42" spans="1:20" ht="12.75">
      <c r="A42" s="737"/>
      <c r="B42" s="738"/>
      <c r="C42" s="768"/>
      <c r="D42" s="769"/>
      <c r="E42" s="60"/>
      <c r="F42" s="760"/>
      <c r="G42" s="760"/>
      <c r="H42" s="760"/>
      <c r="I42" s="760"/>
      <c r="J42" s="760"/>
      <c r="K42" s="760"/>
      <c r="L42" s="761"/>
      <c r="M42" s="761"/>
      <c r="N42" s="761"/>
      <c r="O42" s="761"/>
      <c r="P42" s="761"/>
      <c r="Q42" s="761"/>
      <c r="R42" s="761"/>
      <c r="S42" s="761"/>
      <c r="T42" s="106"/>
    </row>
    <row r="43" spans="1:20" ht="12.75">
      <c r="A43" s="737"/>
      <c r="B43" s="738"/>
      <c r="C43" s="768"/>
      <c r="D43" s="769"/>
      <c r="E43" s="60"/>
      <c r="F43" s="760"/>
      <c r="G43" s="760"/>
      <c r="H43" s="760"/>
      <c r="I43" s="760"/>
      <c r="J43" s="760"/>
      <c r="K43" s="760"/>
      <c r="L43" s="761"/>
      <c r="M43" s="761"/>
      <c r="N43" s="761"/>
      <c r="O43" s="761"/>
      <c r="P43" s="761"/>
      <c r="Q43" s="761"/>
      <c r="R43" s="761"/>
      <c r="S43" s="761"/>
      <c r="T43" s="106"/>
    </row>
    <row r="44" spans="1:20" ht="12.75">
      <c r="A44" s="737"/>
      <c r="B44" s="738"/>
      <c r="C44" s="768"/>
      <c r="D44" s="769"/>
      <c r="E44" s="60"/>
      <c r="F44" s="760"/>
      <c r="G44" s="760"/>
      <c r="H44" s="760"/>
      <c r="I44" s="760"/>
      <c r="J44" s="760"/>
      <c r="K44" s="760"/>
      <c r="L44" s="761"/>
      <c r="M44" s="761"/>
      <c r="N44" s="761"/>
      <c r="O44" s="761"/>
      <c r="P44" s="761"/>
      <c r="Q44" s="761"/>
      <c r="R44" s="761"/>
      <c r="S44" s="761"/>
      <c r="T44" s="106"/>
    </row>
    <row r="45" spans="1:20" ht="12.75">
      <c r="A45" s="737"/>
      <c r="B45" s="738"/>
      <c r="C45" s="768"/>
      <c r="D45" s="769"/>
      <c r="E45" s="60"/>
      <c r="F45" s="760"/>
      <c r="G45" s="760"/>
      <c r="H45" s="760"/>
      <c r="I45" s="760"/>
      <c r="J45" s="760"/>
      <c r="K45" s="760"/>
      <c r="L45" s="761"/>
      <c r="M45" s="761"/>
      <c r="N45" s="761"/>
      <c r="O45" s="761"/>
      <c r="P45" s="761"/>
      <c r="Q45" s="761"/>
      <c r="R45" s="761"/>
      <c r="S45" s="761"/>
      <c r="T45" s="106"/>
    </row>
    <row r="46" spans="1:20" ht="12.75">
      <c r="A46" s="737"/>
      <c r="B46" s="738"/>
      <c r="C46" s="768"/>
      <c r="D46" s="769"/>
      <c r="E46" s="60"/>
      <c r="F46" s="760"/>
      <c r="G46" s="760"/>
      <c r="H46" s="760"/>
      <c r="I46" s="760"/>
      <c r="J46" s="760"/>
      <c r="K46" s="760"/>
      <c r="L46" s="761"/>
      <c r="M46" s="761"/>
      <c r="N46" s="761"/>
      <c r="O46" s="761"/>
      <c r="P46" s="761"/>
      <c r="Q46" s="761"/>
      <c r="R46" s="761"/>
      <c r="S46" s="761"/>
      <c r="T46" s="106"/>
    </row>
    <row r="47" spans="1:20" ht="12.75">
      <c r="A47" s="737"/>
      <c r="B47" s="738"/>
      <c r="C47" s="768"/>
      <c r="D47" s="769"/>
      <c r="E47" s="60"/>
      <c r="F47" s="760"/>
      <c r="G47" s="760"/>
      <c r="H47" s="760"/>
      <c r="I47" s="760"/>
      <c r="J47" s="760"/>
      <c r="K47" s="760"/>
      <c r="L47" s="761"/>
      <c r="M47" s="761"/>
      <c r="N47" s="761"/>
      <c r="O47" s="761"/>
      <c r="P47" s="761"/>
      <c r="Q47" s="761"/>
      <c r="R47" s="761"/>
      <c r="S47" s="761"/>
      <c r="T47" s="106"/>
    </row>
    <row r="48" spans="1:20" ht="12.75">
      <c r="A48" s="737"/>
      <c r="B48" s="738"/>
      <c r="C48" s="768"/>
      <c r="D48" s="769"/>
      <c r="E48" s="60"/>
      <c r="F48" s="760"/>
      <c r="G48" s="760"/>
      <c r="H48" s="760"/>
      <c r="I48" s="760"/>
      <c r="J48" s="760"/>
      <c r="K48" s="760"/>
      <c r="L48" s="761"/>
      <c r="M48" s="761"/>
      <c r="N48" s="761"/>
      <c r="O48" s="761"/>
      <c r="P48" s="761"/>
      <c r="Q48" s="761"/>
      <c r="R48" s="761"/>
      <c r="S48" s="761"/>
      <c r="T48" s="106"/>
    </row>
    <row r="49" spans="1:20" ht="12.75">
      <c r="A49" s="737"/>
      <c r="B49" s="738"/>
      <c r="C49" s="768"/>
      <c r="D49" s="769"/>
      <c r="E49" s="99"/>
      <c r="F49" s="760"/>
      <c r="G49" s="760"/>
      <c r="H49" s="760"/>
      <c r="I49" s="760"/>
      <c r="J49" s="760"/>
      <c r="K49" s="760"/>
      <c r="L49" s="761"/>
      <c r="M49" s="761"/>
      <c r="N49" s="761"/>
      <c r="O49" s="761"/>
      <c r="P49" s="761"/>
      <c r="Q49" s="761"/>
      <c r="R49" s="761"/>
      <c r="S49" s="761"/>
      <c r="T49" s="106"/>
    </row>
    <row r="50" spans="1:20" ht="12.75">
      <c r="A50" s="737"/>
      <c r="B50" s="738"/>
      <c r="C50" s="768"/>
      <c r="D50" s="769"/>
      <c r="E50" s="60"/>
      <c r="F50" s="760"/>
      <c r="G50" s="760"/>
      <c r="H50" s="760"/>
      <c r="I50" s="760"/>
      <c r="J50" s="760"/>
      <c r="K50" s="760"/>
      <c r="L50" s="761"/>
      <c r="M50" s="761"/>
      <c r="N50" s="761"/>
      <c r="O50" s="761"/>
      <c r="P50" s="761"/>
      <c r="Q50" s="761"/>
      <c r="R50" s="761"/>
      <c r="S50" s="761"/>
      <c r="T50" s="106"/>
    </row>
    <row r="51" spans="1:20" ht="12.75">
      <c r="A51" s="737"/>
      <c r="B51" s="738"/>
      <c r="C51" s="768"/>
      <c r="D51" s="769"/>
      <c r="E51" s="60"/>
      <c r="F51" s="760"/>
      <c r="G51" s="760"/>
      <c r="H51" s="760"/>
      <c r="I51" s="760"/>
      <c r="J51" s="760"/>
      <c r="K51" s="760"/>
      <c r="L51" s="761"/>
      <c r="M51" s="761"/>
      <c r="N51" s="761"/>
      <c r="O51" s="761"/>
      <c r="P51" s="761"/>
      <c r="Q51" s="761"/>
      <c r="R51" s="761"/>
      <c r="S51" s="761"/>
      <c r="T51" s="106"/>
    </row>
    <row r="52" spans="1:20" ht="12.75">
      <c r="A52" s="737"/>
      <c r="B52" s="738"/>
      <c r="C52" s="768"/>
      <c r="D52" s="769"/>
      <c r="E52" s="60"/>
      <c r="F52" s="760"/>
      <c r="G52" s="760"/>
      <c r="H52" s="760"/>
      <c r="I52" s="760"/>
      <c r="J52" s="760"/>
      <c r="K52" s="760"/>
      <c r="L52" s="761"/>
      <c r="M52" s="761"/>
      <c r="N52" s="761"/>
      <c r="O52" s="761"/>
      <c r="P52" s="761"/>
      <c r="Q52" s="761"/>
      <c r="R52" s="761"/>
      <c r="S52" s="761"/>
      <c r="T52" s="106"/>
    </row>
    <row r="53" spans="1:20" ht="12.75">
      <c r="A53" s="737"/>
      <c r="B53" s="738"/>
      <c r="C53" s="768"/>
      <c r="D53" s="769"/>
      <c r="E53" s="60"/>
      <c r="F53" s="760"/>
      <c r="G53" s="760"/>
      <c r="H53" s="760"/>
      <c r="I53" s="760"/>
      <c r="J53" s="760"/>
      <c r="K53" s="760"/>
      <c r="L53" s="761"/>
      <c r="M53" s="761"/>
      <c r="N53" s="761"/>
      <c r="O53" s="761"/>
      <c r="P53" s="761"/>
      <c r="Q53" s="761"/>
      <c r="R53" s="761"/>
      <c r="S53" s="761"/>
      <c r="T53" s="106"/>
    </row>
    <row r="54" spans="1:20" ht="12.75">
      <c r="A54" s="737"/>
      <c r="B54" s="738"/>
      <c r="C54" s="768"/>
      <c r="D54" s="769"/>
      <c r="E54" s="60"/>
      <c r="F54" s="760"/>
      <c r="G54" s="760"/>
      <c r="H54" s="760"/>
      <c r="I54" s="760"/>
      <c r="J54" s="760"/>
      <c r="K54" s="760"/>
      <c r="L54" s="761"/>
      <c r="M54" s="761"/>
      <c r="N54" s="761"/>
      <c r="O54" s="761"/>
      <c r="P54" s="761"/>
      <c r="Q54" s="761"/>
      <c r="R54" s="761"/>
      <c r="S54" s="761"/>
      <c r="T54" s="106"/>
    </row>
    <row r="55" spans="1:20" ht="12.75">
      <c r="A55" s="737"/>
      <c r="B55" s="738"/>
      <c r="C55" s="768"/>
      <c r="D55" s="769"/>
      <c r="E55" s="60"/>
      <c r="F55" s="760"/>
      <c r="G55" s="760"/>
      <c r="H55" s="760"/>
      <c r="I55" s="760"/>
      <c r="J55" s="760"/>
      <c r="K55" s="760"/>
      <c r="L55" s="761"/>
      <c r="M55" s="761"/>
      <c r="N55" s="761"/>
      <c r="O55" s="761"/>
      <c r="P55" s="761"/>
      <c r="Q55" s="761"/>
      <c r="R55" s="761"/>
      <c r="S55" s="761"/>
      <c r="T55" s="106"/>
    </row>
    <row r="56" spans="1:20" ht="12.75">
      <c r="A56" s="737"/>
      <c r="B56" s="738"/>
      <c r="C56" s="768"/>
      <c r="D56" s="769"/>
      <c r="E56" s="99"/>
      <c r="F56" s="760"/>
      <c r="G56" s="760"/>
      <c r="H56" s="760"/>
      <c r="I56" s="760"/>
      <c r="J56" s="760"/>
      <c r="K56" s="760"/>
      <c r="L56" s="761"/>
      <c r="M56" s="761"/>
      <c r="N56" s="761"/>
      <c r="O56" s="761"/>
      <c r="P56" s="761"/>
      <c r="Q56" s="761"/>
      <c r="R56" s="761"/>
      <c r="S56" s="761"/>
      <c r="T56" s="106"/>
    </row>
    <row r="57" spans="1:20" ht="12.75">
      <c r="A57" s="737"/>
      <c r="B57" s="738"/>
      <c r="C57" s="768"/>
      <c r="D57" s="769"/>
      <c r="E57" s="60"/>
      <c r="F57" s="760"/>
      <c r="G57" s="760"/>
      <c r="H57" s="760"/>
      <c r="I57" s="760"/>
      <c r="J57" s="760"/>
      <c r="K57" s="760"/>
      <c r="L57" s="761"/>
      <c r="M57" s="761"/>
      <c r="N57" s="761"/>
      <c r="O57" s="761"/>
      <c r="P57" s="761"/>
      <c r="Q57" s="761"/>
      <c r="R57" s="761"/>
      <c r="S57" s="761"/>
      <c r="T57" s="106"/>
    </row>
    <row r="58" spans="1:20" ht="12.75">
      <c r="A58" s="737"/>
      <c r="B58" s="738"/>
      <c r="C58" s="768"/>
      <c r="D58" s="769"/>
      <c r="E58" s="60"/>
      <c r="F58" s="760"/>
      <c r="G58" s="760"/>
      <c r="H58" s="760"/>
      <c r="I58" s="760"/>
      <c r="J58" s="760"/>
      <c r="K58" s="760"/>
      <c r="L58" s="761"/>
      <c r="M58" s="761"/>
      <c r="N58" s="761"/>
      <c r="O58" s="761"/>
      <c r="P58" s="761"/>
      <c r="Q58" s="761"/>
      <c r="R58" s="761"/>
      <c r="S58" s="761"/>
      <c r="T58" s="106"/>
    </row>
    <row r="59" spans="1:20" ht="12.75">
      <c r="A59" s="737"/>
      <c r="B59" s="738"/>
      <c r="C59" s="768"/>
      <c r="D59" s="769"/>
      <c r="E59" s="60"/>
      <c r="F59" s="760"/>
      <c r="G59" s="760"/>
      <c r="H59" s="760"/>
      <c r="I59" s="760"/>
      <c r="J59" s="760"/>
      <c r="K59" s="760"/>
      <c r="L59" s="761"/>
      <c r="M59" s="761"/>
      <c r="N59" s="761"/>
      <c r="O59" s="761"/>
      <c r="P59" s="761"/>
      <c r="Q59" s="761"/>
      <c r="R59" s="761"/>
      <c r="S59" s="761"/>
      <c r="T59" s="106"/>
    </row>
    <row r="60" spans="1:20" ht="12.75">
      <c r="A60" s="737"/>
      <c r="B60" s="738"/>
      <c r="C60" s="768"/>
      <c r="D60" s="769"/>
      <c r="E60" s="60"/>
      <c r="F60" s="760"/>
      <c r="G60" s="760"/>
      <c r="H60" s="760"/>
      <c r="I60" s="760"/>
      <c r="J60" s="760"/>
      <c r="K60" s="760"/>
      <c r="L60" s="761"/>
      <c r="M60" s="761"/>
      <c r="N60" s="761"/>
      <c r="O60" s="761"/>
      <c r="P60" s="761"/>
      <c r="Q60" s="761"/>
      <c r="R60" s="761"/>
      <c r="S60" s="761"/>
      <c r="T60" s="106"/>
    </row>
    <row r="61" spans="1:20" ht="12.75">
      <c r="A61" s="737"/>
      <c r="B61" s="738"/>
      <c r="C61" s="768"/>
      <c r="D61" s="769"/>
      <c r="E61" s="60"/>
      <c r="F61" s="760"/>
      <c r="G61" s="760"/>
      <c r="H61" s="760"/>
      <c r="I61" s="760"/>
      <c r="J61" s="760"/>
      <c r="K61" s="760"/>
      <c r="L61" s="761"/>
      <c r="M61" s="761"/>
      <c r="N61" s="761"/>
      <c r="O61" s="761"/>
      <c r="P61" s="761"/>
      <c r="Q61" s="761"/>
      <c r="R61" s="761"/>
      <c r="S61" s="761"/>
      <c r="T61" s="106"/>
    </row>
    <row r="62" spans="1:20" ht="12.75">
      <c r="A62" s="737"/>
      <c r="B62" s="738"/>
      <c r="C62" s="768"/>
      <c r="D62" s="769"/>
      <c r="E62" s="60"/>
      <c r="F62" s="760"/>
      <c r="G62" s="760"/>
      <c r="H62" s="760"/>
      <c r="I62" s="760"/>
      <c r="J62" s="760"/>
      <c r="K62" s="760"/>
      <c r="L62" s="761"/>
      <c r="M62" s="761"/>
      <c r="N62" s="761"/>
      <c r="O62" s="761"/>
      <c r="P62" s="761"/>
      <c r="Q62" s="761"/>
      <c r="R62" s="761"/>
      <c r="S62" s="761"/>
      <c r="T62" s="106"/>
    </row>
    <row r="63" spans="1:20" ht="12.75">
      <c r="A63" s="737"/>
      <c r="B63" s="738"/>
      <c r="C63" s="768"/>
      <c r="D63" s="769"/>
      <c r="E63" s="60"/>
      <c r="F63" s="760"/>
      <c r="G63" s="760"/>
      <c r="H63" s="760"/>
      <c r="I63" s="760"/>
      <c r="J63" s="760"/>
      <c r="K63" s="760"/>
      <c r="L63" s="761"/>
      <c r="M63" s="761"/>
      <c r="N63" s="761"/>
      <c r="O63" s="761"/>
      <c r="P63" s="761"/>
      <c r="Q63" s="761"/>
      <c r="R63" s="761"/>
      <c r="S63" s="761"/>
      <c r="T63" s="106"/>
    </row>
    <row r="64" spans="1:20" ht="12.75">
      <c r="A64" s="737"/>
      <c r="B64" s="738"/>
      <c r="C64" s="768"/>
      <c r="D64" s="769"/>
      <c r="E64" s="99"/>
      <c r="F64" s="760"/>
      <c r="G64" s="760"/>
      <c r="H64" s="760"/>
      <c r="I64" s="760"/>
      <c r="J64" s="760"/>
      <c r="K64" s="760"/>
      <c r="L64" s="761"/>
      <c r="M64" s="761"/>
      <c r="N64" s="761"/>
      <c r="O64" s="761"/>
      <c r="P64" s="761"/>
      <c r="Q64" s="761"/>
      <c r="R64" s="761"/>
      <c r="S64" s="761"/>
      <c r="T64" s="106"/>
    </row>
    <row r="65" spans="1:20" ht="12.75">
      <c r="A65" s="737"/>
      <c r="B65" s="738"/>
      <c r="C65" s="768"/>
      <c r="D65" s="769"/>
      <c r="E65" s="60"/>
      <c r="F65" s="760"/>
      <c r="G65" s="760"/>
      <c r="H65" s="760"/>
      <c r="I65" s="760"/>
      <c r="J65" s="760"/>
      <c r="K65" s="760"/>
      <c r="L65" s="761"/>
      <c r="M65" s="761"/>
      <c r="N65" s="761"/>
      <c r="O65" s="761"/>
      <c r="P65" s="761"/>
      <c r="Q65" s="761"/>
      <c r="R65" s="761"/>
      <c r="S65" s="761"/>
      <c r="T65" s="106"/>
    </row>
    <row r="66" spans="1:20" ht="12.75">
      <c r="A66" s="737"/>
      <c r="B66" s="738"/>
      <c r="C66" s="768"/>
      <c r="D66" s="769"/>
      <c r="E66" s="60"/>
      <c r="F66" s="760"/>
      <c r="G66" s="760"/>
      <c r="H66" s="760"/>
      <c r="I66" s="760"/>
      <c r="J66" s="760"/>
      <c r="K66" s="760"/>
      <c r="L66" s="761"/>
      <c r="M66" s="761"/>
      <c r="N66" s="761"/>
      <c r="O66" s="761"/>
      <c r="P66" s="761"/>
      <c r="Q66" s="761"/>
      <c r="R66" s="761"/>
      <c r="S66" s="761"/>
      <c r="T66" s="106"/>
    </row>
    <row r="67" spans="1:20" ht="12.75">
      <c r="A67" s="737"/>
      <c r="B67" s="738"/>
      <c r="C67" s="768"/>
      <c r="D67" s="769"/>
      <c r="E67" s="60"/>
      <c r="F67" s="760"/>
      <c r="G67" s="760"/>
      <c r="H67" s="760"/>
      <c r="I67" s="760"/>
      <c r="J67" s="760"/>
      <c r="K67" s="760"/>
      <c r="L67" s="761"/>
      <c r="M67" s="761"/>
      <c r="N67" s="761"/>
      <c r="O67" s="761"/>
      <c r="P67" s="761"/>
      <c r="Q67" s="761"/>
      <c r="R67" s="761"/>
      <c r="S67" s="761"/>
      <c r="T67" s="106"/>
    </row>
    <row r="68" spans="1:20" ht="12.75">
      <c r="A68" s="737"/>
      <c r="B68" s="738"/>
      <c r="C68" s="768"/>
      <c r="D68" s="769"/>
      <c r="E68" s="60"/>
      <c r="F68" s="760"/>
      <c r="G68" s="760"/>
      <c r="H68" s="760"/>
      <c r="I68" s="760"/>
      <c r="J68" s="760"/>
      <c r="K68" s="760"/>
      <c r="L68" s="761"/>
      <c r="M68" s="761"/>
      <c r="N68" s="761"/>
      <c r="O68" s="761"/>
      <c r="P68" s="761"/>
      <c r="Q68" s="761"/>
      <c r="R68" s="761"/>
      <c r="S68" s="761"/>
      <c r="T68" s="106"/>
    </row>
    <row r="69" spans="1:20" ht="12.75">
      <c r="A69" s="737"/>
      <c r="B69" s="738"/>
      <c r="C69" s="768"/>
      <c r="D69" s="769"/>
      <c r="E69" s="60"/>
      <c r="F69" s="760"/>
      <c r="G69" s="760"/>
      <c r="H69" s="760"/>
      <c r="I69" s="760"/>
      <c r="J69" s="760"/>
      <c r="K69" s="760"/>
      <c r="L69" s="761"/>
      <c r="M69" s="761"/>
      <c r="N69" s="761"/>
      <c r="O69" s="761"/>
      <c r="P69" s="761"/>
      <c r="Q69" s="761"/>
      <c r="R69" s="761"/>
      <c r="S69" s="761"/>
      <c r="T69" s="106"/>
    </row>
    <row r="70" spans="1:20" ht="12.75">
      <c r="A70" s="737"/>
      <c r="B70" s="738"/>
      <c r="C70" s="768"/>
      <c r="D70" s="769"/>
      <c r="E70" s="99"/>
      <c r="F70" s="760"/>
      <c r="G70" s="760"/>
      <c r="H70" s="760"/>
      <c r="I70" s="760"/>
      <c r="J70" s="760"/>
      <c r="K70" s="760"/>
      <c r="L70" s="761"/>
      <c r="M70" s="761"/>
      <c r="N70" s="761"/>
      <c r="O70" s="761"/>
      <c r="P70" s="761"/>
      <c r="Q70" s="761"/>
      <c r="R70" s="761"/>
      <c r="S70" s="761"/>
      <c r="T70" s="106"/>
    </row>
    <row r="71" spans="1:20" ht="12.75">
      <c r="A71" s="737"/>
      <c r="B71" s="738"/>
      <c r="C71" s="768"/>
      <c r="D71" s="769"/>
      <c r="E71" s="60"/>
      <c r="F71" s="760"/>
      <c r="G71" s="760"/>
      <c r="H71" s="760"/>
      <c r="I71" s="760"/>
      <c r="J71" s="760"/>
      <c r="K71" s="760"/>
      <c r="L71" s="761"/>
      <c r="M71" s="761"/>
      <c r="N71" s="761"/>
      <c r="O71" s="761"/>
      <c r="P71" s="761"/>
      <c r="Q71" s="761"/>
      <c r="R71" s="761"/>
      <c r="S71" s="761"/>
      <c r="T71" s="106"/>
    </row>
    <row r="72" spans="1:20" ht="12.75">
      <c r="A72" s="737"/>
      <c r="B72" s="738"/>
      <c r="C72" s="768"/>
      <c r="D72" s="769"/>
      <c r="E72" s="60"/>
      <c r="F72" s="760"/>
      <c r="G72" s="760"/>
      <c r="H72" s="760"/>
      <c r="I72" s="760"/>
      <c r="J72" s="760"/>
      <c r="K72" s="760"/>
      <c r="L72" s="761"/>
      <c r="M72" s="761"/>
      <c r="N72" s="761"/>
      <c r="O72" s="761"/>
      <c r="P72" s="761"/>
      <c r="Q72" s="761"/>
      <c r="R72" s="761"/>
      <c r="S72" s="761"/>
      <c r="T72" s="106"/>
    </row>
    <row r="73" spans="1:20" ht="12.75">
      <c r="A73" s="737"/>
      <c r="B73" s="738"/>
      <c r="C73" s="768"/>
      <c r="D73" s="769"/>
      <c r="E73" s="99"/>
      <c r="F73" s="760"/>
      <c r="G73" s="760"/>
      <c r="H73" s="760"/>
      <c r="I73" s="760"/>
      <c r="J73" s="760"/>
      <c r="K73" s="760"/>
      <c r="L73" s="761"/>
      <c r="M73" s="761"/>
      <c r="N73" s="761"/>
      <c r="O73" s="761"/>
      <c r="P73" s="761"/>
      <c r="Q73" s="761"/>
      <c r="R73" s="761"/>
      <c r="S73" s="761"/>
      <c r="T73" s="106"/>
    </row>
    <row r="74" spans="1:20" ht="9.75">
      <c r="A74" s="106"/>
      <c r="B74" s="245"/>
      <c r="C74" s="246"/>
      <c r="D74" s="247"/>
      <c r="E74" s="247"/>
      <c r="F74" s="106"/>
      <c r="G74" s="106"/>
      <c r="H74" s="106"/>
      <c r="I74" s="106"/>
      <c r="J74" s="106"/>
      <c r="K74" s="106"/>
      <c r="L74" s="106"/>
      <c r="M74" s="106"/>
      <c r="N74" s="106"/>
      <c r="O74" s="106"/>
      <c r="P74" s="106"/>
      <c r="Q74" s="106"/>
      <c r="R74" s="106"/>
      <c r="S74" s="106"/>
      <c r="T74" s="106"/>
    </row>
    <row r="75" spans="1:20" ht="9.75">
      <c r="A75" s="106"/>
      <c r="B75" s="251"/>
      <c r="C75" s="246"/>
      <c r="D75" s="247"/>
      <c r="E75" s="247"/>
      <c r="F75" s="106"/>
      <c r="G75" s="106"/>
      <c r="H75" s="106"/>
      <c r="I75" s="106"/>
      <c r="J75" s="106"/>
      <c r="K75" s="106"/>
      <c r="L75" s="106"/>
      <c r="M75" s="106"/>
      <c r="N75" s="106"/>
      <c r="O75" s="106"/>
      <c r="P75" s="106"/>
      <c r="Q75" s="106"/>
      <c r="R75" s="106"/>
      <c r="S75" s="106"/>
      <c r="T75" s="106"/>
    </row>
    <row r="76" spans="1:20" ht="9.75">
      <c r="A76" s="106"/>
      <c r="B76" s="251"/>
      <c r="C76" s="246"/>
      <c r="D76" s="247"/>
      <c r="E76" s="247"/>
      <c r="F76" s="106"/>
      <c r="G76" s="106"/>
      <c r="H76" s="106"/>
      <c r="I76" s="106"/>
      <c r="J76" s="106"/>
      <c r="K76" s="106"/>
      <c r="L76" s="106"/>
      <c r="M76" s="106"/>
      <c r="N76" s="106"/>
      <c r="O76" s="106"/>
      <c r="P76" s="106"/>
      <c r="Q76" s="106"/>
      <c r="R76" s="106"/>
      <c r="S76" s="106"/>
      <c r="T76" s="106"/>
    </row>
    <row r="77" spans="1:20" ht="9.75">
      <c r="A77" s="106"/>
      <c r="B77" s="251"/>
      <c r="C77" s="246"/>
      <c r="D77" s="247"/>
      <c r="E77" s="247"/>
      <c r="F77" s="106"/>
      <c r="G77" s="106"/>
      <c r="H77" s="106"/>
      <c r="I77" s="106"/>
      <c r="J77" s="106"/>
      <c r="K77" s="106"/>
      <c r="L77" s="106"/>
      <c r="M77" s="106"/>
      <c r="N77" s="106"/>
      <c r="O77" s="106"/>
      <c r="P77" s="106"/>
      <c r="Q77" s="106"/>
      <c r="R77" s="106"/>
      <c r="S77" s="106"/>
      <c r="T77" s="106"/>
    </row>
    <row r="78" spans="1:20" ht="9.75">
      <c r="A78" s="106"/>
      <c r="B78" s="251"/>
      <c r="C78" s="246"/>
      <c r="D78" s="247"/>
      <c r="E78" s="247"/>
      <c r="F78" s="106"/>
      <c r="G78" s="106"/>
      <c r="H78" s="106"/>
      <c r="I78" s="106"/>
      <c r="J78" s="106"/>
      <c r="K78" s="106"/>
      <c r="L78" s="106"/>
      <c r="M78" s="106"/>
      <c r="N78" s="106"/>
      <c r="O78" s="106"/>
      <c r="P78" s="106"/>
      <c r="Q78" s="106"/>
      <c r="R78" s="106"/>
      <c r="S78" s="106"/>
      <c r="T78" s="106"/>
    </row>
    <row r="79" spans="1:20" ht="9.75">
      <c r="A79" s="106"/>
      <c r="B79" s="251"/>
      <c r="C79" s="246"/>
      <c r="D79" s="247"/>
      <c r="E79" s="247"/>
      <c r="F79" s="106"/>
      <c r="G79" s="106"/>
      <c r="H79" s="106"/>
      <c r="I79" s="106"/>
      <c r="J79" s="106"/>
      <c r="K79" s="106"/>
      <c r="L79" s="106"/>
      <c r="M79" s="106"/>
      <c r="N79" s="106"/>
      <c r="O79" s="106"/>
      <c r="P79" s="106"/>
      <c r="Q79" s="106"/>
      <c r="R79" s="106"/>
      <c r="S79" s="106"/>
      <c r="T79" s="106"/>
    </row>
    <row r="80" spans="1:20" ht="9.75">
      <c r="A80" s="106"/>
      <c r="B80" s="251"/>
      <c r="C80" s="246"/>
      <c r="D80" s="247"/>
      <c r="E80" s="247"/>
      <c r="F80" s="106"/>
      <c r="G80" s="106"/>
      <c r="H80" s="106"/>
      <c r="I80" s="106"/>
      <c r="J80" s="106"/>
      <c r="K80" s="106"/>
      <c r="L80" s="106"/>
      <c r="M80" s="106"/>
      <c r="N80" s="106"/>
      <c r="O80" s="106"/>
      <c r="P80" s="106"/>
      <c r="Q80" s="106"/>
      <c r="R80" s="106"/>
      <c r="S80" s="106"/>
      <c r="T80" s="106"/>
    </row>
    <row r="81" spans="1:20" ht="9.75">
      <c r="A81" s="106"/>
      <c r="B81" s="251"/>
      <c r="C81" s="246"/>
      <c r="D81" s="247"/>
      <c r="E81" s="247"/>
      <c r="F81" s="106"/>
      <c r="G81" s="106"/>
      <c r="H81" s="106"/>
      <c r="I81" s="106"/>
      <c r="J81" s="106"/>
      <c r="K81" s="106"/>
      <c r="L81" s="106"/>
      <c r="M81" s="106"/>
      <c r="N81" s="106"/>
      <c r="O81" s="106"/>
      <c r="P81" s="106"/>
      <c r="Q81" s="106"/>
      <c r="R81" s="106"/>
      <c r="S81" s="106"/>
      <c r="T81" s="106"/>
    </row>
    <row r="82" spans="1:20" ht="9.75">
      <c r="A82" s="106"/>
      <c r="B82" s="251"/>
      <c r="C82" s="246"/>
      <c r="D82" s="247"/>
      <c r="E82" s="247"/>
      <c r="F82" s="106"/>
      <c r="G82" s="106"/>
      <c r="H82" s="106"/>
      <c r="I82" s="106"/>
      <c r="J82" s="106"/>
      <c r="K82" s="106"/>
      <c r="L82" s="106"/>
      <c r="M82" s="106"/>
      <c r="N82" s="106"/>
      <c r="O82" s="106"/>
      <c r="P82" s="106"/>
      <c r="Q82" s="106"/>
      <c r="R82" s="106"/>
      <c r="S82" s="106"/>
      <c r="T82" s="106"/>
    </row>
    <row r="83" spans="1:20" ht="9.75">
      <c r="A83" s="106"/>
      <c r="B83" s="251"/>
      <c r="C83" s="246"/>
      <c r="D83" s="247"/>
      <c r="E83" s="247"/>
      <c r="F83" s="106"/>
      <c r="G83" s="106"/>
      <c r="H83" s="106"/>
      <c r="I83" s="106"/>
      <c r="J83" s="106"/>
      <c r="K83" s="106"/>
      <c r="L83" s="106"/>
      <c r="M83" s="106"/>
      <c r="N83" s="106"/>
      <c r="O83" s="106"/>
      <c r="P83" s="106"/>
      <c r="Q83" s="106"/>
      <c r="R83" s="106"/>
      <c r="S83" s="106"/>
      <c r="T83" s="106"/>
    </row>
    <row r="84" spans="1:20" ht="9.75">
      <c r="A84" s="106"/>
      <c r="B84" s="251"/>
      <c r="C84" s="246"/>
      <c r="D84" s="247"/>
      <c r="E84" s="247"/>
      <c r="F84" s="106"/>
      <c r="G84" s="106"/>
      <c r="H84" s="106"/>
      <c r="I84" s="106"/>
      <c r="J84" s="106"/>
      <c r="K84" s="106"/>
      <c r="L84" s="106"/>
      <c r="M84" s="106"/>
      <c r="N84" s="106"/>
      <c r="O84" s="106"/>
      <c r="P84" s="106"/>
      <c r="Q84" s="106"/>
      <c r="R84" s="106"/>
      <c r="S84" s="106"/>
      <c r="T84" s="106"/>
    </row>
    <row r="85" spans="1:19" ht="9.75">
      <c r="A85" s="98"/>
      <c r="B85" s="102"/>
      <c r="C85" s="100"/>
      <c r="D85" s="101"/>
      <c r="E85" s="101"/>
      <c r="F85" s="98"/>
      <c r="G85" s="98"/>
      <c r="H85" s="98"/>
      <c r="I85" s="98"/>
      <c r="J85" s="98"/>
      <c r="K85" s="98"/>
      <c r="L85" s="98"/>
      <c r="M85" s="98"/>
      <c r="N85" s="98"/>
      <c r="O85" s="98"/>
      <c r="P85" s="98"/>
      <c r="Q85" s="98"/>
      <c r="R85" s="98"/>
      <c r="S85" s="98"/>
    </row>
    <row r="86" spans="1:19" ht="9.75">
      <c r="A86" s="98"/>
      <c r="B86" s="102"/>
      <c r="C86" s="100"/>
      <c r="D86" s="101"/>
      <c r="E86" s="101"/>
      <c r="F86" s="98"/>
      <c r="G86" s="98"/>
      <c r="H86" s="98"/>
      <c r="I86" s="98"/>
      <c r="J86" s="98"/>
      <c r="K86" s="98"/>
      <c r="L86" s="98"/>
      <c r="M86" s="98"/>
      <c r="N86" s="98"/>
      <c r="O86" s="98"/>
      <c r="P86" s="98"/>
      <c r="Q86" s="98"/>
      <c r="R86" s="98"/>
      <c r="S86" s="98"/>
    </row>
    <row r="87" spans="1:19" ht="9.75">
      <c r="A87" s="98"/>
      <c r="B87" s="102"/>
      <c r="C87" s="100"/>
      <c r="D87" s="101"/>
      <c r="E87" s="101"/>
      <c r="F87" s="98"/>
      <c r="G87" s="98"/>
      <c r="H87" s="98"/>
      <c r="I87" s="98"/>
      <c r="J87" s="98"/>
      <c r="K87" s="98"/>
      <c r="L87" s="98"/>
      <c r="M87" s="98"/>
      <c r="N87" s="98"/>
      <c r="O87" s="98"/>
      <c r="P87" s="98"/>
      <c r="Q87" s="98"/>
      <c r="R87" s="98"/>
      <c r="S87" s="98"/>
    </row>
    <row r="88" spans="1:19" ht="9.75">
      <c r="A88" s="98"/>
      <c r="B88" s="102"/>
      <c r="C88" s="100"/>
      <c r="D88" s="101"/>
      <c r="E88" s="101"/>
      <c r="F88" s="98"/>
      <c r="G88" s="98"/>
      <c r="H88" s="98"/>
      <c r="I88" s="98"/>
      <c r="J88" s="98"/>
      <c r="K88" s="98"/>
      <c r="L88" s="98"/>
      <c r="M88" s="98"/>
      <c r="N88" s="98"/>
      <c r="O88" s="98"/>
      <c r="P88" s="98"/>
      <c r="Q88" s="98"/>
      <c r="R88" s="98"/>
      <c r="S88" s="98"/>
    </row>
    <row r="89" spans="1:19" ht="9.75">
      <c r="A89" s="98"/>
      <c r="B89" s="102"/>
      <c r="C89" s="100"/>
      <c r="D89" s="101"/>
      <c r="E89" s="101"/>
      <c r="F89" s="98"/>
      <c r="G89" s="98"/>
      <c r="H89" s="98"/>
      <c r="I89" s="98"/>
      <c r="J89" s="98"/>
      <c r="K89" s="98"/>
      <c r="L89" s="98"/>
      <c r="M89" s="98"/>
      <c r="N89" s="98"/>
      <c r="O89" s="98"/>
      <c r="P89" s="98"/>
      <c r="Q89" s="98"/>
      <c r="R89" s="98"/>
      <c r="S89" s="98"/>
    </row>
    <row r="90" spans="1:19" ht="9.75">
      <c r="A90" s="98"/>
      <c r="B90" s="102"/>
      <c r="C90" s="100"/>
      <c r="D90" s="101"/>
      <c r="E90" s="101"/>
      <c r="F90" s="98"/>
      <c r="G90" s="98"/>
      <c r="H90" s="98"/>
      <c r="I90" s="98"/>
      <c r="J90" s="98"/>
      <c r="K90" s="98"/>
      <c r="L90" s="98"/>
      <c r="M90" s="98"/>
      <c r="N90" s="98"/>
      <c r="O90" s="98"/>
      <c r="P90" s="98"/>
      <c r="Q90" s="98"/>
      <c r="R90" s="98"/>
      <c r="S90" s="98"/>
    </row>
    <row r="91" spans="1:19" ht="9.75">
      <c r="A91" s="98"/>
      <c r="B91" s="102"/>
      <c r="C91" s="100"/>
      <c r="D91" s="101"/>
      <c r="E91" s="101"/>
      <c r="F91" s="98"/>
      <c r="G91" s="98"/>
      <c r="H91" s="98"/>
      <c r="I91" s="98"/>
      <c r="J91" s="98"/>
      <c r="K91" s="98"/>
      <c r="L91" s="98"/>
      <c r="M91" s="98"/>
      <c r="N91" s="98"/>
      <c r="O91" s="98"/>
      <c r="P91" s="98"/>
      <c r="Q91" s="98"/>
      <c r="R91" s="98"/>
      <c r="S91" s="98"/>
    </row>
    <row r="92" spans="1:19" ht="9.75">
      <c r="A92" s="98"/>
      <c r="B92" s="102"/>
      <c r="C92" s="100"/>
      <c r="D92" s="101"/>
      <c r="E92" s="101"/>
      <c r="F92" s="98"/>
      <c r="G92" s="98"/>
      <c r="H92" s="98"/>
      <c r="I92" s="98"/>
      <c r="J92" s="98"/>
      <c r="K92" s="98"/>
      <c r="L92" s="98"/>
      <c r="M92" s="98"/>
      <c r="N92" s="98"/>
      <c r="O92" s="98"/>
      <c r="P92" s="98"/>
      <c r="Q92" s="98"/>
      <c r="R92" s="98"/>
      <c r="S92" s="98"/>
    </row>
    <row r="93" spans="1:19" ht="9.75">
      <c r="A93" s="98"/>
      <c r="B93" s="102"/>
      <c r="C93" s="100"/>
      <c r="D93" s="101"/>
      <c r="E93" s="101"/>
      <c r="F93" s="98"/>
      <c r="G93" s="98"/>
      <c r="H93" s="98"/>
      <c r="I93" s="98"/>
      <c r="J93" s="98"/>
      <c r="K93" s="98"/>
      <c r="L93" s="98"/>
      <c r="M93" s="98"/>
      <c r="N93" s="98"/>
      <c r="O93" s="98"/>
      <c r="P93" s="98"/>
      <c r="Q93" s="98"/>
      <c r="R93" s="98"/>
      <c r="S93" s="98"/>
    </row>
    <row r="94" spans="1:19" ht="9.75">
      <c r="A94" s="98"/>
      <c r="B94" s="102"/>
      <c r="C94" s="100"/>
      <c r="D94" s="101"/>
      <c r="E94" s="101"/>
      <c r="F94" s="98"/>
      <c r="G94" s="98"/>
      <c r="H94" s="98"/>
      <c r="I94" s="98"/>
      <c r="J94" s="98"/>
      <c r="K94" s="98"/>
      <c r="L94" s="98"/>
      <c r="M94" s="98"/>
      <c r="N94" s="98"/>
      <c r="O94" s="98"/>
      <c r="P94" s="98"/>
      <c r="Q94" s="98"/>
      <c r="R94" s="98"/>
      <c r="S94" s="98"/>
    </row>
    <row r="95" spans="1:19" ht="9.75">
      <c r="A95" s="98"/>
      <c r="B95" s="102"/>
      <c r="C95" s="100"/>
      <c r="D95" s="101"/>
      <c r="E95" s="101"/>
      <c r="F95" s="98"/>
      <c r="G95" s="98"/>
      <c r="H95" s="98"/>
      <c r="I95" s="98"/>
      <c r="J95" s="98"/>
      <c r="K95" s="98"/>
      <c r="L95" s="98"/>
      <c r="M95" s="98"/>
      <c r="N95" s="98"/>
      <c r="O95" s="98"/>
      <c r="P95" s="98"/>
      <c r="Q95" s="98"/>
      <c r="R95" s="98"/>
      <c r="S95" s="98"/>
    </row>
    <row r="96" spans="1:19" ht="9.75">
      <c r="A96" s="98"/>
      <c r="B96" s="102"/>
      <c r="C96" s="100"/>
      <c r="D96" s="101"/>
      <c r="E96" s="101"/>
      <c r="F96" s="98"/>
      <c r="G96" s="98"/>
      <c r="H96" s="98"/>
      <c r="I96" s="98"/>
      <c r="J96" s="98"/>
      <c r="K96" s="98"/>
      <c r="L96" s="98"/>
      <c r="M96" s="98"/>
      <c r="N96" s="98"/>
      <c r="O96" s="98"/>
      <c r="P96" s="98"/>
      <c r="Q96" s="98"/>
      <c r="R96" s="98"/>
      <c r="S96" s="98"/>
    </row>
    <row r="97" spans="1:19" ht="9.75">
      <c r="A97" s="98"/>
      <c r="B97" s="102"/>
      <c r="C97" s="100"/>
      <c r="D97" s="101"/>
      <c r="E97" s="101"/>
      <c r="F97" s="98"/>
      <c r="G97" s="98"/>
      <c r="H97" s="98"/>
      <c r="I97" s="98"/>
      <c r="J97" s="98"/>
      <c r="K97" s="98"/>
      <c r="L97" s="98"/>
      <c r="M97" s="98"/>
      <c r="N97" s="98"/>
      <c r="O97" s="98"/>
      <c r="P97" s="98"/>
      <c r="Q97" s="98"/>
      <c r="R97" s="98"/>
      <c r="S97" s="98"/>
    </row>
    <row r="98" spans="1:19" ht="9.75">
      <c r="A98" s="98"/>
      <c r="B98" s="102"/>
      <c r="C98" s="100"/>
      <c r="D98" s="101"/>
      <c r="E98" s="101"/>
      <c r="F98" s="98"/>
      <c r="G98" s="98"/>
      <c r="H98" s="98"/>
      <c r="I98" s="98"/>
      <c r="J98" s="98"/>
      <c r="K98" s="98"/>
      <c r="L98" s="98"/>
      <c r="M98" s="98"/>
      <c r="N98" s="98"/>
      <c r="O98" s="98"/>
      <c r="P98" s="98"/>
      <c r="Q98" s="98"/>
      <c r="R98" s="98"/>
      <c r="S98" s="98"/>
    </row>
    <row r="99" spans="1:19" ht="9.75">
      <c r="A99" s="98"/>
      <c r="B99" s="102"/>
      <c r="C99" s="100"/>
      <c r="D99" s="101"/>
      <c r="E99" s="101"/>
      <c r="F99" s="98"/>
      <c r="G99" s="98"/>
      <c r="H99" s="98"/>
      <c r="I99" s="98"/>
      <c r="J99" s="98"/>
      <c r="K99" s="98"/>
      <c r="L99" s="98"/>
      <c r="M99" s="98"/>
      <c r="N99" s="98"/>
      <c r="O99" s="98"/>
      <c r="P99" s="98"/>
      <c r="Q99" s="98"/>
      <c r="R99" s="98"/>
      <c r="S99" s="98"/>
    </row>
    <row r="100" spans="1:19" ht="9.75">
      <c r="A100" s="98"/>
      <c r="B100" s="102"/>
      <c r="C100" s="100"/>
      <c r="D100" s="101"/>
      <c r="E100" s="101"/>
      <c r="F100" s="98"/>
      <c r="G100" s="98"/>
      <c r="H100" s="98"/>
      <c r="I100" s="98"/>
      <c r="J100" s="98"/>
      <c r="K100" s="98"/>
      <c r="L100" s="98"/>
      <c r="M100" s="98"/>
      <c r="N100" s="98"/>
      <c r="O100" s="98"/>
      <c r="P100" s="98"/>
      <c r="Q100" s="98"/>
      <c r="R100" s="98"/>
      <c r="S100" s="98"/>
    </row>
    <row r="101" spans="1:19" ht="9.75">
      <c r="A101" s="98"/>
      <c r="B101" s="102"/>
      <c r="C101" s="100"/>
      <c r="D101" s="101"/>
      <c r="E101" s="101"/>
      <c r="F101" s="98"/>
      <c r="G101" s="98"/>
      <c r="H101" s="98"/>
      <c r="I101" s="98"/>
      <c r="J101" s="98"/>
      <c r="K101" s="98"/>
      <c r="L101" s="98"/>
      <c r="M101" s="98"/>
      <c r="N101" s="98"/>
      <c r="O101" s="98"/>
      <c r="P101" s="98"/>
      <c r="Q101" s="98"/>
      <c r="R101" s="98"/>
      <c r="S101" s="98"/>
    </row>
    <row r="102" spans="1:19" ht="9.75">
      <c r="A102" s="98"/>
      <c r="B102" s="102"/>
      <c r="C102" s="100"/>
      <c r="D102" s="101"/>
      <c r="E102" s="101"/>
      <c r="F102" s="98"/>
      <c r="G102" s="98"/>
      <c r="H102" s="98"/>
      <c r="I102" s="98"/>
      <c r="J102" s="98"/>
      <c r="K102" s="98"/>
      <c r="L102" s="98"/>
      <c r="M102" s="98"/>
      <c r="N102" s="98"/>
      <c r="O102" s="98"/>
      <c r="P102" s="98"/>
      <c r="Q102" s="98"/>
      <c r="R102" s="98"/>
      <c r="S102" s="98"/>
    </row>
    <row r="103" spans="1:19" ht="9.75">
      <c r="A103" s="98"/>
      <c r="B103" s="102"/>
      <c r="C103" s="100"/>
      <c r="D103" s="101"/>
      <c r="E103" s="101"/>
      <c r="F103" s="98"/>
      <c r="G103" s="98"/>
      <c r="H103" s="98"/>
      <c r="I103" s="98"/>
      <c r="J103" s="98"/>
      <c r="K103" s="98"/>
      <c r="L103" s="98"/>
      <c r="M103" s="98"/>
      <c r="N103" s="98"/>
      <c r="O103" s="98"/>
      <c r="P103" s="98"/>
      <c r="Q103" s="98"/>
      <c r="R103" s="98"/>
      <c r="S103" s="98"/>
    </row>
    <row r="104" spans="1:19" ht="9.75">
      <c r="A104" s="98"/>
      <c r="B104" s="102"/>
      <c r="C104" s="100"/>
      <c r="D104" s="101"/>
      <c r="E104" s="101"/>
      <c r="F104" s="98"/>
      <c r="G104" s="98"/>
      <c r="H104" s="98"/>
      <c r="I104" s="98"/>
      <c r="J104" s="98"/>
      <c r="K104" s="98"/>
      <c r="L104" s="98"/>
      <c r="M104" s="98"/>
      <c r="N104" s="98"/>
      <c r="O104" s="98"/>
      <c r="P104" s="98"/>
      <c r="Q104" s="98"/>
      <c r="R104" s="98"/>
      <c r="S104" s="98"/>
    </row>
    <row r="105" spans="1:19" ht="9.75">
      <c r="A105" s="98"/>
      <c r="B105" s="102"/>
      <c r="C105" s="100"/>
      <c r="D105" s="101"/>
      <c r="E105" s="101"/>
      <c r="F105" s="98"/>
      <c r="G105" s="98"/>
      <c r="H105" s="98"/>
      <c r="I105" s="98"/>
      <c r="J105" s="98"/>
      <c r="K105" s="98"/>
      <c r="L105" s="98"/>
      <c r="M105" s="98"/>
      <c r="N105" s="98"/>
      <c r="O105" s="98"/>
      <c r="P105" s="98"/>
      <c r="Q105" s="98"/>
      <c r="R105" s="98"/>
      <c r="S105" s="98"/>
    </row>
    <row r="106" spans="1:19" ht="9.75">
      <c r="A106" s="98"/>
      <c r="B106" s="102"/>
      <c r="C106" s="100"/>
      <c r="D106" s="101"/>
      <c r="E106" s="101"/>
      <c r="F106" s="98"/>
      <c r="G106" s="98"/>
      <c r="H106" s="98"/>
      <c r="I106" s="98"/>
      <c r="J106" s="98"/>
      <c r="K106" s="98"/>
      <c r="L106" s="98"/>
      <c r="M106" s="98"/>
      <c r="N106" s="98"/>
      <c r="O106" s="98"/>
      <c r="P106" s="98"/>
      <c r="Q106" s="98"/>
      <c r="R106" s="98"/>
      <c r="S106" s="98"/>
    </row>
    <row r="107" spans="1:19" ht="9.75">
      <c r="A107" s="98"/>
      <c r="B107" s="102"/>
      <c r="C107" s="100"/>
      <c r="D107" s="101"/>
      <c r="E107" s="101"/>
      <c r="F107" s="98"/>
      <c r="G107" s="98"/>
      <c r="H107" s="98"/>
      <c r="I107" s="98"/>
      <c r="J107" s="98"/>
      <c r="K107" s="98"/>
      <c r="L107" s="98"/>
      <c r="M107" s="98"/>
      <c r="N107" s="98"/>
      <c r="O107" s="98"/>
      <c r="P107" s="98"/>
      <c r="Q107" s="98"/>
      <c r="R107" s="98"/>
      <c r="S107" s="98"/>
    </row>
    <row r="108" spans="1:19" ht="9.75">
      <c r="A108" s="98"/>
      <c r="B108" s="102"/>
      <c r="C108" s="100"/>
      <c r="D108" s="101"/>
      <c r="E108" s="101"/>
      <c r="F108" s="98"/>
      <c r="G108" s="98"/>
      <c r="H108" s="98"/>
      <c r="I108" s="98"/>
      <c r="J108" s="98"/>
      <c r="K108" s="98"/>
      <c r="L108" s="98"/>
      <c r="M108" s="98"/>
      <c r="N108" s="98"/>
      <c r="O108" s="98"/>
      <c r="P108" s="98"/>
      <c r="Q108" s="98"/>
      <c r="R108" s="98"/>
      <c r="S108" s="98"/>
    </row>
    <row r="109" spans="1:19" ht="9.75">
      <c r="A109" s="98"/>
      <c r="B109" s="102"/>
      <c r="C109" s="100"/>
      <c r="D109" s="101"/>
      <c r="E109" s="101"/>
      <c r="F109" s="98"/>
      <c r="G109" s="98"/>
      <c r="H109" s="98"/>
      <c r="I109" s="98"/>
      <c r="J109" s="98"/>
      <c r="K109" s="98"/>
      <c r="L109" s="98"/>
      <c r="M109" s="98"/>
      <c r="N109" s="98"/>
      <c r="O109" s="98"/>
      <c r="P109" s="98"/>
      <c r="Q109" s="98"/>
      <c r="R109" s="98"/>
      <c r="S109" s="98"/>
    </row>
    <row r="110" spans="1:19" ht="9.75">
      <c r="A110" s="98"/>
      <c r="B110" s="102"/>
      <c r="C110" s="100"/>
      <c r="D110" s="101"/>
      <c r="E110" s="101"/>
      <c r="F110" s="98"/>
      <c r="G110" s="98"/>
      <c r="H110" s="98"/>
      <c r="I110" s="98"/>
      <c r="J110" s="98"/>
      <c r="K110" s="98"/>
      <c r="L110" s="98"/>
      <c r="M110" s="98"/>
      <c r="N110" s="98"/>
      <c r="O110" s="98"/>
      <c r="P110" s="98"/>
      <c r="Q110" s="98"/>
      <c r="R110" s="98"/>
      <c r="S110" s="98"/>
    </row>
    <row r="111" spans="1:19" ht="9.75">
      <c r="A111" s="98"/>
      <c r="B111" s="102"/>
      <c r="C111" s="100"/>
      <c r="D111" s="101"/>
      <c r="E111" s="101"/>
      <c r="F111" s="98"/>
      <c r="G111" s="98"/>
      <c r="H111" s="98"/>
      <c r="I111" s="98"/>
      <c r="J111" s="98"/>
      <c r="K111" s="98"/>
      <c r="L111" s="98"/>
      <c r="M111" s="98"/>
      <c r="N111" s="98"/>
      <c r="O111" s="98"/>
      <c r="P111" s="98"/>
      <c r="Q111" s="98"/>
      <c r="R111" s="98"/>
      <c r="S111" s="98"/>
    </row>
    <row r="112" spans="1:19" ht="9.75">
      <c r="A112" s="98"/>
      <c r="B112" s="102"/>
      <c r="C112" s="100"/>
      <c r="D112" s="101"/>
      <c r="E112" s="101"/>
      <c r="F112" s="98"/>
      <c r="G112" s="98"/>
      <c r="H112" s="98"/>
      <c r="I112" s="98"/>
      <c r="J112" s="98"/>
      <c r="K112" s="98"/>
      <c r="L112" s="98"/>
      <c r="M112" s="98"/>
      <c r="N112" s="98"/>
      <c r="O112" s="98"/>
      <c r="P112" s="98"/>
      <c r="Q112" s="98"/>
      <c r="R112" s="98"/>
      <c r="S112" s="98"/>
    </row>
    <row r="113" spans="1:19" ht="9.75">
      <c r="A113" s="98"/>
      <c r="B113" s="102"/>
      <c r="C113" s="100"/>
      <c r="D113" s="101"/>
      <c r="E113" s="101"/>
      <c r="F113" s="98"/>
      <c r="G113" s="98"/>
      <c r="H113" s="98"/>
      <c r="I113" s="98"/>
      <c r="J113" s="98"/>
      <c r="K113" s="98"/>
      <c r="L113" s="98"/>
      <c r="M113" s="98"/>
      <c r="N113" s="98"/>
      <c r="O113" s="98"/>
      <c r="P113" s="98"/>
      <c r="Q113" s="98"/>
      <c r="R113" s="98"/>
      <c r="S113" s="98"/>
    </row>
    <row r="114" spans="1:19" ht="9.75">
      <c r="A114" s="98"/>
      <c r="B114" s="102"/>
      <c r="C114" s="100"/>
      <c r="D114" s="101"/>
      <c r="E114" s="101"/>
      <c r="F114" s="98"/>
      <c r="G114" s="98"/>
      <c r="H114" s="98"/>
      <c r="I114" s="98"/>
      <c r="J114" s="98"/>
      <c r="K114" s="98"/>
      <c r="L114" s="98"/>
      <c r="M114" s="98"/>
      <c r="N114" s="98"/>
      <c r="O114" s="98"/>
      <c r="P114" s="98"/>
      <c r="Q114" s="98"/>
      <c r="R114" s="98"/>
      <c r="S114" s="98"/>
    </row>
    <row r="115" spans="1:19" ht="9.75">
      <c r="A115" s="98"/>
      <c r="B115" s="102"/>
      <c r="C115" s="100"/>
      <c r="D115" s="101"/>
      <c r="E115" s="101"/>
      <c r="F115" s="98"/>
      <c r="G115" s="98"/>
      <c r="H115" s="98"/>
      <c r="I115" s="98"/>
      <c r="J115" s="98"/>
      <c r="K115" s="98"/>
      <c r="L115" s="98"/>
      <c r="M115" s="98"/>
      <c r="N115" s="98"/>
      <c r="O115" s="98"/>
      <c r="P115" s="98"/>
      <c r="Q115" s="98"/>
      <c r="R115" s="98"/>
      <c r="S115" s="98"/>
    </row>
    <row r="116" spans="4:5" ht="9.75">
      <c r="D116" s="34"/>
      <c r="E116" s="34"/>
    </row>
    <row r="117" spans="4:5" ht="9.75">
      <c r="D117" s="34"/>
      <c r="E117" s="34"/>
    </row>
    <row r="118" spans="4:5" ht="9.75">
      <c r="D118" s="34"/>
      <c r="E118" s="34"/>
    </row>
    <row r="119" spans="4:5" ht="9.75">
      <c r="D119" s="34"/>
      <c r="E119" s="34"/>
    </row>
    <row r="120" spans="4:5" ht="9.75">
      <c r="D120" s="34"/>
      <c r="E120" s="34"/>
    </row>
    <row r="121" spans="4:5" ht="9.75">
      <c r="D121" s="34"/>
      <c r="E121" s="34"/>
    </row>
    <row r="122" spans="4:5" ht="9.75">
      <c r="D122" s="34"/>
      <c r="E122" s="34"/>
    </row>
    <row r="123" spans="4:5" ht="9.75">
      <c r="D123" s="34"/>
      <c r="E123" s="34"/>
    </row>
    <row r="124" spans="4:5" ht="9.75">
      <c r="D124" s="34"/>
      <c r="E124" s="34"/>
    </row>
    <row r="125" spans="4:5" ht="9.75">
      <c r="D125" s="34"/>
      <c r="E125" s="34"/>
    </row>
    <row r="126" spans="4:5" ht="9.75">
      <c r="D126" s="34"/>
      <c r="E126" s="34"/>
    </row>
    <row r="127" spans="4:5" ht="9.75">
      <c r="D127" s="34"/>
      <c r="E127" s="34"/>
    </row>
    <row r="128" spans="4:5" ht="9.75">
      <c r="D128" s="34"/>
      <c r="E128" s="34"/>
    </row>
    <row r="129" spans="4:5" ht="9.75">
      <c r="D129" s="34"/>
      <c r="E129" s="34"/>
    </row>
    <row r="130" spans="4:5" ht="9.75">
      <c r="D130" s="34"/>
      <c r="E130" s="34"/>
    </row>
    <row r="131" spans="4:5" ht="9.75">
      <c r="D131" s="34"/>
      <c r="E131" s="34"/>
    </row>
    <row r="132" spans="4:5" ht="9.75">
      <c r="D132" s="34"/>
      <c r="E132" s="34"/>
    </row>
    <row r="133" spans="4:5" ht="9.75">
      <c r="D133" s="34"/>
      <c r="E133" s="34"/>
    </row>
    <row r="134" spans="4:5" ht="9.75">
      <c r="D134" s="34"/>
      <c r="E134" s="34"/>
    </row>
    <row r="135" spans="4:5" ht="9.75">
      <c r="D135" s="34"/>
      <c r="E135" s="34"/>
    </row>
    <row r="136" spans="4:5" ht="9.75">
      <c r="D136" s="34"/>
      <c r="E136" s="34"/>
    </row>
    <row r="137" spans="4:5" ht="9.75">
      <c r="D137" s="34"/>
      <c r="E137" s="34"/>
    </row>
    <row r="138" spans="4:5" ht="9.75">
      <c r="D138" s="34"/>
      <c r="E138" s="34"/>
    </row>
    <row r="139" spans="4:5" ht="9.75">
      <c r="D139" s="34"/>
      <c r="E139" s="34"/>
    </row>
    <row r="140" spans="4:5" ht="9.75">
      <c r="D140" s="34"/>
      <c r="E140" s="34"/>
    </row>
    <row r="141" spans="4:5" ht="9.75">
      <c r="D141" s="34"/>
      <c r="E141" s="34"/>
    </row>
    <row r="142" spans="4:5" ht="9.75">
      <c r="D142" s="34"/>
      <c r="E142" s="34"/>
    </row>
    <row r="143" spans="4:5" ht="9.75">
      <c r="D143" s="34"/>
      <c r="E143" s="34"/>
    </row>
    <row r="144" spans="4:5" ht="9.75">
      <c r="D144" s="34"/>
      <c r="E144" s="34"/>
    </row>
    <row r="145" spans="4:5" ht="9.75">
      <c r="D145" s="34"/>
      <c r="E145" s="34"/>
    </row>
    <row r="146" spans="4:5" ht="9.75">
      <c r="D146" s="34"/>
      <c r="E146" s="34"/>
    </row>
    <row r="147" spans="4:5" ht="9.75">
      <c r="D147" s="34"/>
      <c r="E147" s="34"/>
    </row>
    <row r="148" spans="4:5" ht="9.75">
      <c r="D148" s="34"/>
      <c r="E148" s="34"/>
    </row>
    <row r="149" spans="4:5" ht="9.75">
      <c r="D149" s="34"/>
      <c r="E149" s="34"/>
    </row>
    <row r="150" spans="4:5" ht="9.75">
      <c r="D150" s="34"/>
      <c r="E150" s="34"/>
    </row>
    <row r="151" spans="4:5" ht="9.75">
      <c r="D151" s="34"/>
      <c r="E151" s="34"/>
    </row>
    <row r="152" spans="4:5" ht="9.75">
      <c r="D152" s="34"/>
      <c r="E152" s="34"/>
    </row>
    <row r="153" spans="4:5" ht="9.75">
      <c r="D153" s="34"/>
      <c r="E153" s="34"/>
    </row>
    <row r="154" spans="4:5" ht="9.75">
      <c r="D154" s="34"/>
      <c r="E154" s="34"/>
    </row>
    <row r="155" spans="4:5" ht="9.75">
      <c r="D155" s="34"/>
      <c r="E155" s="34"/>
    </row>
    <row r="156" spans="4:5" ht="9.75">
      <c r="D156" s="34"/>
      <c r="E156" s="34"/>
    </row>
    <row r="157" spans="4:5" ht="9.75">
      <c r="D157" s="34"/>
      <c r="E157" s="34"/>
    </row>
    <row r="158" spans="4:5" ht="9.75">
      <c r="D158" s="34"/>
      <c r="E158" s="34"/>
    </row>
    <row r="159" spans="4:5" ht="9.75">
      <c r="D159" s="34"/>
      <c r="E159" s="34"/>
    </row>
    <row r="160" spans="4:5" ht="9.75">
      <c r="D160" s="34"/>
      <c r="E160" s="34"/>
    </row>
    <row r="161" spans="4:5" ht="9.75">
      <c r="D161" s="34"/>
      <c r="E161" s="34"/>
    </row>
    <row r="162" spans="4:5" ht="9.75">
      <c r="D162" s="34"/>
      <c r="E162" s="34"/>
    </row>
    <row r="163" spans="4:5" ht="9.75">
      <c r="D163" s="34"/>
      <c r="E163" s="34"/>
    </row>
    <row r="164" spans="4:5" ht="9.75">
      <c r="D164" s="34"/>
      <c r="E164" s="34"/>
    </row>
    <row r="165" spans="4:5" ht="9.75">
      <c r="D165" s="34"/>
      <c r="E165" s="34"/>
    </row>
    <row r="166" spans="4:5" ht="9.75">
      <c r="D166" s="34"/>
      <c r="E166" s="34"/>
    </row>
    <row r="167" spans="4:5" ht="9.75">
      <c r="D167" s="34"/>
      <c r="E167" s="34"/>
    </row>
    <row r="168" spans="4:5" ht="9.75">
      <c r="D168" s="34"/>
      <c r="E168" s="34"/>
    </row>
    <row r="169" spans="4:5" ht="9.75">
      <c r="D169" s="34"/>
      <c r="E169" s="34"/>
    </row>
    <row r="170" spans="4:5" ht="9.75">
      <c r="D170" s="34"/>
      <c r="E170" s="34"/>
    </row>
    <row r="171" spans="4:5" ht="9.75">
      <c r="D171" s="34"/>
      <c r="E171" s="34"/>
    </row>
    <row r="172" spans="4:5" ht="9.75">
      <c r="D172" s="34"/>
      <c r="E172" s="34"/>
    </row>
    <row r="173" spans="4:5" ht="9.75">
      <c r="D173" s="34"/>
      <c r="E173" s="34"/>
    </row>
    <row r="174" spans="4:5" ht="9.75">
      <c r="D174" s="34"/>
      <c r="E174" s="34"/>
    </row>
    <row r="175" spans="4:5" ht="9.75">
      <c r="D175" s="34"/>
      <c r="E175" s="34"/>
    </row>
    <row r="176" spans="4:5" ht="9.75">
      <c r="D176" s="34"/>
      <c r="E176" s="34"/>
    </row>
    <row r="177" spans="4:5" ht="9.75">
      <c r="D177" s="34"/>
      <c r="E177" s="34"/>
    </row>
    <row r="178" spans="4:5" ht="9.75">
      <c r="D178" s="34"/>
      <c r="E178" s="34"/>
    </row>
    <row r="179" spans="4:5" ht="9.75">
      <c r="D179" s="34"/>
      <c r="E179" s="34"/>
    </row>
    <row r="180" spans="4:5" ht="9.75">
      <c r="D180" s="34"/>
      <c r="E180" s="34"/>
    </row>
    <row r="181" spans="4:5" ht="9.75">
      <c r="D181" s="34"/>
      <c r="E181" s="34"/>
    </row>
    <row r="182" spans="4:5" ht="9.75">
      <c r="D182" s="34"/>
      <c r="E182" s="34"/>
    </row>
    <row r="183" spans="4:5" ht="9.75">
      <c r="D183" s="34"/>
      <c r="E183" s="34"/>
    </row>
    <row r="184" spans="4:5" ht="9.75">
      <c r="D184" s="34"/>
      <c r="E184" s="34"/>
    </row>
    <row r="185" spans="4:5" ht="9.75">
      <c r="D185" s="34"/>
      <c r="E185" s="34"/>
    </row>
    <row r="186" spans="4:5" ht="9.75">
      <c r="D186" s="34"/>
      <c r="E186" s="34"/>
    </row>
    <row r="187" spans="4:5" ht="9.75">
      <c r="D187" s="34"/>
      <c r="E187" s="34"/>
    </row>
    <row r="188" spans="4:5" ht="9.75">
      <c r="D188" s="34"/>
      <c r="E188" s="34"/>
    </row>
    <row r="189" spans="4:5" ht="9.75">
      <c r="D189" s="34"/>
      <c r="E189" s="34"/>
    </row>
    <row r="190" spans="4:5" ht="9.75">
      <c r="D190" s="34"/>
      <c r="E190" s="34"/>
    </row>
    <row r="191" spans="4:5" ht="9.75">
      <c r="D191" s="34"/>
      <c r="E191" s="34"/>
    </row>
    <row r="192" spans="4:5" ht="9.75">
      <c r="D192" s="34"/>
      <c r="E192" s="34"/>
    </row>
    <row r="193" spans="4:5" ht="9.75">
      <c r="D193" s="34"/>
      <c r="E193" s="34"/>
    </row>
    <row r="194" spans="4:5" ht="9.75">
      <c r="D194" s="34"/>
      <c r="E194" s="34"/>
    </row>
    <row r="195" spans="4:5" ht="9.75">
      <c r="D195" s="34"/>
      <c r="E195" s="34"/>
    </row>
    <row r="196" spans="4:5" ht="9.75">
      <c r="D196" s="34"/>
      <c r="E196" s="34"/>
    </row>
    <row r="197" spans="4:5" ht="9.75">
      <c r="D197" s="34"/>
      <c r="E197" s="34"/>
    </row>
    <row r="198" spans="4:5" ht="9.75">
      <c r="D198" s="34"/>
      <c r="E198" s="34"/>
    </row>
    <row r="199" spans="4:5" ht="9.75">
      <c r="D199" s="34"/>
      <c r="E199" s="34"/>
    </row>
    <row r="200" spans="4:5" ht="9.75">
      <c r="D200" s="34"/>
      <c r="E200" s="34"/>
    </row>
    <row r="201" spans="4:5" ht="9.75">
      <c r="D201" s="34"/>
      <c r="E201" s="34"/>
    </row>
    <row r="202" spans="4:5" ht="9.75">
      <c r="D202" s="34"/>
      <c r="E202" s="34"/>
    </row>
    <row r="203" spans="4:5" ht="9.75">
      <c r="D203" s="34"/>
      <c r="E203" s="34"/>
    </row>
    <row r="204" spans="4:5" ht="9.75">
      <c r="D204" s="34"/>
      <c r="E204" s="34"/>
    </row>
    <row r="205" spans="4:5" ht="9.75">
      <c r="D205" s="34"/>
      <c r="E205" s="34"/>
    </row>
    <row r="206" spans="4:5" ht="9.75">
      <c r="D206" s="34"/>
      <c r="E206" s="34"/>
    </row>
    <row r="207" spans="4:5" ht="9.75">
      <c r="D207" s="34"/>
      <c r="E207" s="34"/>
    </row>
    <row r="208" spans="4:5" ht="9.75">
      <c r="D208" s="34"/>
      <c r="E208" s="34"/>
    </row>
    <row r="209" spans="4:5" ht="9.75">
      <c r="D209" s="34"/>
      <c r="E209" s="34"/>
    </row>
    <row r="210" spans="4:5" ht="9.75">
      <c r="D210" s="34"/>
      <c r="E210" s="34"/>
    </row>
    <row r="211" spans="4:5" ht="9.75">
      <c r="D211" s="34"/>
      <c r="E211" s="34"/>
    </row>
    <row r="212" spans="4:5" ht="9.75">
      <c r="D212" s="34"/>
      <c r="E212" s="34"/>
    </row>
    <row r="213" spans="4:5" ht="9.75">
      <c r="D213" s="34"/>
      <c r="E213" s="34"/>
    </row>
    <row r="214" spans="4:5" ht="9.75">
      <c r="D214" s="34"/>
      <c r="E214" s="34"/>
    </row>
    <row r="215" spans="4:5" ht="9.75">
      <c r="D215" s="34"/>
      <c r="E215" s="34"/>
    </row>
    <row r="216" spans="4:5" ht="9.75">
      <c r="D216" s="34"/>
      <c r="E216" s="34"/>
    </row>
    <row r="217" spans="4:5" ht="9.75">
      <c r="D217" s="34"/>
      <c r="E217" s="34"/>
    </row>
    <row r="218" spans="4:5" ht="9.75">
      <c r="D218" s="34"/>
      <c r="E218" s="34"/>
    </row>
    <row r="219" spans="4:5" ht="9.75">
      <c r="D219" s="34"/>
      <c r="E219" s="34"/>
    </row>
    <row r="220" spans="4:5" ht="9.75">
      <c r="D220" s="34"/>
      <c r="E220" s="34"/>
    </row>
    <row r="221" spans="4:5" ht="9.75">
      <c r="D221" s="34"/>
      <c r="E221" s="34"/>
    </row>
    <row r="222" spans="4:5" ht="9.75">
      <c r="D222" s="34"/>
      <c r="E222" s="34"/>
    </row>
    <row r="223" spans="4:5" ht="9.75">
      <c r="D223" s="34"/>
      <c r="E223" s="34"/>
    </row>
    <row r="224" spans="4:5" ht="9.75">
      <c r="D224" s="34"/>
      <c r="E224" s="34"/>
    </row>
    <row r="225" spans="4:5" ht="9.75">
      <c r="D225" s="34"/>
      <c r="E225" s="34"/>
    </row>
    <row r="226" spans="4:5" ht="9.75">
      <c r="D226" s="34"/>
      <c r="E226" s="34"/>
    </row>
    <row r="227" spans="4:5" ht="9.75">
      <c r="D227" s="34"/>
      <c r="E227" s="34"/>
    </row>
    <row r="228" spans="4:5" ht="9.75">
      <c r="D228" s="34"/>
      <c r="E228" s="34"/>
    </row>
    <row r="229" spans="4:5" ht="9.75">
      <c r="D229" s="34"/>
      <c r="E229" s="34"/>
    </row>
    <row r="230" spans="4:5" ht="9.75">
      <c r="D230" s="34"/>
      <c r="E230" s="34"/>
    </row>
    <row r="231" spans="4:5" ht="9.75">
      <c r="D231" s="34"/>
      <c r="E231" s="34"/>
    </row>
    <row r="232" spans="4:5" ht="9.75">
      <c r="D232" s="34"/>
      <c r="E232" s="34"/>
    </row>
    <row r="233" spans="4:5" ht="9.75">
      <c r="D233" s="34"/>
      <c r="E233" s="34"/>
    </row>
    <row r="234" spans="4:5" ht="9.75">
      <c r="D234" s="34"/>
      <c r="E234" s="34"/>
    </row>
    <row r="235" spans="4:5" ht="9.75">
      <c r="D235" s="34"/>
      <c r="E235" s="34"/>
    </row>
    <row r="236" spans="4:5" ht="9.75">
      <c r="D236" s="34"/>
      <c r="E236" s="34"/>
    </row>
    <row r="237" spans="4:5" ht="9.75">
      <c r="D237" s="34"/>
      <c r="E237" s="34"/>
    </row>
    <row r="238" spans="4:5" ht="9.75">
      <c r="D238" s="34"/>
      <c r="E238" s="34"/>
    </row>
    <row r="239" spans="4:5" ht="9.75">
      <c r="D239" s="34"/>
      <c r="E239" s="34"/>
    </row>
    <row r="240" spans="4:5" ht="9.75">
      <c r="D240" s="34"/>
      <c r="E240" s="34"/>
    </row>
    <row r="241" spans="4:5" ht="9.75">
      <c r="D241" s="34"/>
      <c r="E241" s="34"/>
    </row>
    <row r="242" spans="4:5" ht="9.75">
      <c r="D242" s="34"/>
      <c r="E242" s="34"/>
    </row>
    <row r="243" spans="4:5" ht="9.75">
      <c r="D243" s="34"/>
      <c r="E243" s="34"/>
    </row>
    <row r="244" spans="4:5" ht="9.75">
      <c r="D244" s="34"/>
      <c r="E244" s="34"/>
    </row>
    <row r="245" spans="4:5" ht="9.75">
      <c r="D245" s="34"/>
      <c r="E245" s="34"/>
    </row>
    <row r="246" spans="4:5" ht="9.75">
      <c r="D246" s="34"/>
      <c r="E246" s="34"/>
    </row>
    <row r="247" spans="4:5" ht="9.75">
      <c r="D247" s="34"/>
      <c r="E247" s="34"/>
    </row>
    <row r="248" spans="4:5" ht="9.75">
      <c r="D248" s="34"/>
      <c r="E248" s="34"/>
    </row>
    <row r="249" spans="4:5" ht="9.75">
      <c r="D249" s="34"/>
      <c r="E249" s="34"/>
    </row>
    <row r="250" spans="4:5" ht="9.75">
      <c r="D250" s="34"/>
      <c r="E250" s="34"/>
    </row>
    <row r="251" spans="4:5" ht="9.75">
      <c r="D251" s="34"/>
      <c r="E251" s="34"/>
    </row>
    <row r="252" spans="4:5" ht="9.75">
      <c r="D252" s="34"/>
      <c r="E252" s="34"/>
    </row>
    <row r="253" spans="4:5" ht="9.75">
      <c r="D253" s="34"/>
      <c r="E253" s="34"/>
    </row>
    <row r="254" spans="4:5" ht="9.75">
      <c r="D254" s="34"/>
      <c r="E254" s="34"/>
    </row>
    <row r="255" spans="4:5" ht="9.75">
      <c r="D255" s="34"/>
      <c r="E255" s="34"/>
    </row>
    <row r="256" spans="4:5" ht="9.75">
      <c r="D256" s="34"/>
      <c r="E256" s="34"/>
    </row>
    <row r="257" spans="4:5" ht="9.75">
      <c r="D257" s="34"/>
      <c r="E257" s="34"/>
    </row>
    <row r="258" spans="4:5" ht="9.75">
      <c r="D258" s="34"/>
      <c r="E258" s="34"/>
    </row>
    <row r="259" spans="4:5" ht="9.75">
      <c r="D259" s="34"/>
      <c r="E259" s="34"/>
    </row>
    <row r="260" spans="4:5" ht="9.75">
      <c r="D260" s="34"/>
      <c r="E260" s="34"/>
    </row>
    <row r="261" spans="4:5" ht="9.75">
      <c r="D261" s="34"/>
      <c r="E261" s="34"/>
    </row>
    <row r="262" spans="4:5" ht="9.75">
      <c r="D262" s="34"/>
      <c r="E262" s="34"/>
    </row>
    <row r="263" spans="4:5" ht="9.75">
      <c r="D263" s="34"/>
      <c r="E263" s="34"/>
    </row>
    <row r="264" spans="4:5" ht="9.75">
      <c r="D264" s="34"/>
      <c r="E264" s="34"/>
    </row>
    <row r="265" spans="4:5" ht="9.75">
      <c r="D265" s="34"/>
      <c r="E265" s="34"/>
    </row>
    <row r="266" spans="4:5" ht="9.75">
      <c r="D266" s="34"/>
      <c r="E266" s="34"/>
    </row>
    <row r="267" spans="4:5" ht="9.75">
      <c r="D267" s="34"/>
      <c r="E267" s="34"/>
    </row>
    <row r="268" spans="4:5" ht="9.75">
      <c r="D268" s="34"/>
      <c r="E268" s="34"/>
    </row>
    <row r="269" spans="4:5" ht="9.75">
      <c r="D269" s="34"/>
      <c r="E269" s="34"/>
    </row>
    <row r="270" spans="4:5" ht="9.75">
      <c r="D270" s="34"/>
      <c r="E270" s="34"/>
    </row>
    <row r="271" spans="4:5" ht="9.75">
      <c r="D271" s="34"/>
      <c r="E271" s="34"/>
    </row>
    <row r="272" spans="4:5" ht="9.75">
      <c r="D272" s="34"/>
      <c r="E272" s="34"/>
    </row>
    <row r="273" spans="4:5" ht="9.75">
      <c r="D273" s="34"/>
      <c r="E273" s="34"/>
    </row>
    <row r="274" spans="4:5" ht="9.75">
      <c r="D274" s="34"/>
      <c r="E274" s="34"/>
    </row>
    <row r="275" spans="4:5" ht="9.75">
      <c r="D275" s="34"/>
      <c r="E275" s="34"/>
    </row>
    <row r="276" spans="4:5" ht="9.75">
      <c r="D276" s="34"/>
      <c r="E276" s="34"/>
    </row>
    <row r="277" spans="4:5" ht="9.75">
      <c r="D277" s="34"/>
      <c r="E277" s="34"/>
    </row>
    <row r="278" spans="4:5" ht="9.75">
      <c r="D278" s="34"/>
      <c r="E278" s="34"/>
    </row>
    <row r="279" spans="4:5" ht="9.75">
      <c r="D279" s="34"/>
      <c r="E279" s="34"/>
    </row>
    <row r="280" spans="4:5" ht="9.75">
      <c r="D280" s="34"/>
      <c r="E280" s="34"/>
    </row>
    <row r="281" spans="4:5" ht="9.75">
      <c r="D281" s="34"/>
      <c r="E281" s="34"/>
    </row>
    <row r="282" spans="4:5" ht="9.75">
      <c r="D282" s="34"/>
      <c r="E282" s="34"/>
    </row>
    <row r="283" spans="4:5" ht="9.75">
      <c r="D283" s="34"/>
      <c r="E283" s="34"/>
    </row>
    <row r="284" spans="4:5" ht="9.75">
      <c r="D284" s="34"/>
      <c r="E284" s="34"/>
    </row>
    <row r="285" spans="4:5" ht="9.75">
      <c r="D285" s="34"/>
      <c r="E285" s="34"/>
    </row>
    <row r="286" spans="4:5" ht="9.75">
      <c r="D286" s="34"/>
      <c r="E286" s="34"/>
    </row>
    <row r="287" spans="4:5" ht="9.75">
      <c r="D287" s="34"/>
      <c r="E287" s="34"/>
    </row>
    <row r="288" spans="4:5" ht="9.75">
      <c r="D288" s="34"/>
      <c r="E288" s="34"/>
    </row>
    <row r="289" spans="4:5" ht="9.75">
      <c r="D289" s="34"/>
      <c r="E289" s="34"/>
    </row>
    <row r="290" spans="4:5" ht="9.75">
      <c r="D290" s="34"/>
      <c r="E290" s="34"/>
    </row>
    <row r="291" spans="4:5" ht="9.75">
      <c r="D291" s="34"/>
      <c r="E291" s="34"/>
    </row>
    <row r="292" spans="4:5" ht="9.75">
      <c r="D292" s="34"/>
      <c r="E292" s="34"/>
    </row>
    <row r="293" spans="4:5" ht="9.75">
      <c r="D293" s="34"/>
      <c r="E293" s="34"/>
    </row>
    <row r="294" spans="4:5" ht="9.75">
      <c r="D294" s="34"/>
      <c r="E294" s="34"/>
    </row>
    <row r="295" spans="4:5" ht="9.75">
      <c r="D295" s="34"/>
      <c r="E295" s="34"/>
    </row>
    <row r="296" spans="4:5" ht="9.75">
      <c r="D296" s="34"/>
      <c r="E296" s="34"/>
    </row>
    <row r="297" spans="4:5" ht="9.75">
      <c r="D297" s="34"/>
      <c r="E297" s="34"/>
    </row>
    <row r="298" spans="4:5" ht="9.75">
      <c r="D298" s="34"/>
      <c r="E298" s="34"/>
    </row>
    <row r="299" spans="4:5" ht="9.75">
      <c r="D299" s="34"/>
      <c r="E299" s="34"/>
    </row>
    <row r="300" spans="4:5" ht="9.75">
      <c r="D300" s="34"/>
      <c r="E300" s="34"/>
    </row>
    <row r="301" spans="4:5" ht="9.75">
      <c r="D301" s="34"/>
      <c r="E301" s="34"/>
    </row>
    <row r="302" spans="4:5" ht="9.75">
      <c r="D302" s="34"/>
      <c r="E302" s="34"/>
    </row>
    <row r="303" spans="4:5" ht="9.75">
      <c r="D303" s="34"/>
      <c r="E303" s="34"/>
    </row>
    <row r="304" spans="4:5" ht="9.75">
      <c r="D304" s="34"/>
      <c r="E304" s="34"/>
    </row>
    <row r="305" spans="4:5" ht="9.75">
      <c r="D305" s="34"/>
      <c r="E305" s="34"/>
    </row>
    <row r="306" spans="4:5" ht="9.75">
      <c r="D306" s="34"/>
      <c r="E306" s="34"/>
    </row>
    <row r="307" spans="4:5" ht="9.75">
      <c r="D307" s="34"/>
      <c r="E307" s="34"/>
    </row>
    <row r="308" spans="4:5" ht="9.75">
      <c r="D308" s="34"/>
      <c r="E308" s="34"/>
    </row>
    <row r="309" spans="4:5" ht="9.75">
      <c r="D309" s="34"/>
      <c r="E309" s="34"/>
    </row>
    <row r="310" spans="4:5" ht="9.75">
      <c r="D310" s="34"/>
      <c r="E310" s="34"/>
    </row>
    <row r="311" spans="4:5" ht="9.75">
      <c r="D311" s="34"/>
      <c r="E311" s="34"/>
    </row>
    <row r="312" spans="4:5" ht="9.75">
      <c r="D312" s="34"/>
      <c r="E312" s="34"/>
    </row>
    <row r="313" spans="4:5" ht="9.75">
      <c r="D313" s="34"/>
      <c r="E313" s="34"/>
    </row>
    <row r="314" spans="4:5" ht="9.75">
      <c r="D314" s="34"/>
      <c r="E314" s="34"/>
    </row>
    <row r="315" spans="4:5" ht="9.75">
      <c r="D315" s="34"/>
      <c r="E315" s="34"/>
    </row>
    <row r="316" spans="4:5" ht="9.75">
      <c r="D316" s="34"/>
      <c r="E316" s="34"/>
    </row>
    <row r="317" spans="4:5" ht="9.75">
      <c r="D317" s="34"/>
      <c r="E317" s="34"/>
    </row>
    <row r="318" spans="4:5" ht="9.75">
      <c r="D318" s="34"/>
      <c r="E318" s="34"/>
    </row>
    <row r="319" spans="4:5" ht="9.75">
      <c r="D319" s="34"/>
      <c r="E319" s="34"/>
    </row>
    <row r="320" spans="4:5" ht="9.75">
      <c r="D320" s="34"/>
      <c r="E320" s="34"/>
    </row>
    <row r="321" spans="4:5" ht="9.75">
      <c r="D321" s="34"/>
      <c r="E321" s="34"/>
    </row>
    <row r="322" spans="4:5" ht="9.75">
      <c r="D322" s="34"/>
      <c r="E322" s="34"/>
    </row>
    <row r="323" spans="4:5" ht="9.75">
      <c r="D323" s="34"/>
      <c r="E323" s="34"/>
    </row>
    <row r="324" spans="4:5" ht="9.75">
      <c r="D324" s="34"/>
      <c r="E324" s="34"/>
    </row>
    <row r="325" spans="4:5" ht="9.75">
      <c r="D325" s="34"/>
      <c r="E325" s="34"/>
    </row>
    <row r="326" spans="4:5" ht="9.75">
      <c r="D326" s="34"/>
      <c r="E326" s="34"/>
    </row>
    <row r="327" spans="4:5" ht="9.75">
      <c r="D327" s="34"/>
      <c r="E327" s="34"/>
    </row>
    <row r="328" spans="4:5" ht="9.75">
      <c r="D328" s="34"/>
      <c r="E328" s="34"/>
    </row>
    <row r="329" spans="4:5" ht="9.75">
      <c r="D329" s="34"/>
      <c r="E329" s="34"/>
    </row>
    <row r="330" spans="4:5" ht="9.75">
      <c r="D330" s="34"/>
      <c r="E330" s="34"/>
    </row>
    <row r="331" spans="4:5" ht="9.75">
      <c r="D331" s="34"/>
      <c r="E331" s="34"/>
    </row>
    <row r="332" spans="4:5" ht="9.75">
      <c r="D332" s="34"/>
      <c r="E332" s="34"/>
    </row>
    <row r="333" spans="4:5" ht="9.75">
      <c r="D333" s="34"/>
      <c r="E333" s="34"/>
    </row>
    <row r="334" spans="4:5" ht="9.75">
      <c r="D334" s="34"/>
      <c r="E334" s="34"/>
    </row>
    <row r="335" spans="4:5" ht="9.75">
      <c r="D335" s="34"/>
      <c r="E335" s="34"/>
    </row>
    <row r="336" spans="4:5" ht="9.75">
      <c r="D336" s="34"/>
      <c r="E336" s="34"/>
    </row>
    <row r="337" spans="4:5" ht="9.75">
      <c r="D337" s="34"/>
      <c r="E337" s="34"/>
    </row>
    <row r="338" spans="4:5" ht="9.75">
      <c r="D338" s="34"/>
      <c r="E338" s="34"/>
    </row>
    <row r="339" spans="4:5" ht="9.75">
      <c r="D339" s="34"/>
      <c r="E339" s="34"/>
    </row>
    <row r="340" spans="4:5" ht="9.75">
      <c r="D340" s="34"/>
      <c r="E340" s="34"/>
    </row>
    <row r="341" spans="4:5" ht="9.75">
      <c r="D341" s="34"/>
      <c r="E341" s="34"/>
    </row>
    <row r="342" spans="4:5" ht="9.75">
      <c r="D342" s="34"/>
      <c r="E342" s="34"/>
    </row>
    <row r="343" spans="4:5" ht="9.75">
      <c r="D343" s="34"/>
      <c r="E343" s="34"/>
    </row>
    <row r="344" spans="4:5" ht="9.75">
      <c r="D344" s="34"/>
      <c r="E344" s="34"/>
    </row>
    <row r="345" spans="4:5" ht="9.75">
      <c r="D345" s="34"/>
      <c r="E345" s="34"/>
    </row>
    <row r="346" spans="4:5" ht="9.75">
      <c r="D346" s="34"/>
      <c r="E346" s="34"/>
    </row>
    <row r="347" spans="4:5" ht="9.75">
      <c r="D347" s="34"/>
      <c r="E347" s="34"/>
    </row>
    <row r="348" spans="4:5" ht="9.75">
      <c r="D348" s="34"/>
      <c r="E348" s="34"/>
    </row>
    <row r="349" spans="4:5" ht="9.75">
      <c r="D349" s="34"/>
      <c r="E349" s="34"/>
    </row>
    <row r="350" spans="4:5" ht="9.75">
      <c r="D350" s="34"/>
      <c r="E350" s="34"/>
    </row>
    <row r="351" spans="4:5" ht="9.75">
      <c r="D351" s="34"/>
      <c r="E351" s="34"/>
    </row>
    <row r="352" spans="4:5" ht="9.75">
      <c r="D352" s="34"/>
      <c r="E352" s="34"/>
    </row>
    <row r="353" spans="4:5" ht="9.75">
      <c r="D353" s="34"/>
      <c r="E353" s="34"/>
    </row>
    <row r="354" spans="4:5" ht="9.75">
      <c r="D354" s="34"/>
      <c r="E354" s="34"/>
    </row>
    <row r="355" spans="4:5" ht="9.75">
      <c r="D355" s="34"/>
      <c r="E355" s="34"/>
    </row>
    <row r="356" spans="4:5" ht="9.75">
      <c r="D356" s="34"/>
      <c r="E356" s="34"/>
    </row>
    <row r="357" spans="4:5" ht="9.75">
      <c r="D357" s="34"/>
      <c r="E357" s="34"/>
    </row>
    <row r="358" spans="4:5" ht="9.75">
      <c r="D358" s="34"/>
      <c r="E358" s="34"/>
    </row>
    <row r="359" spans="4:5" ht="9.75">
      <c r="D359" s="34"/>
      <c r="E359" s="34"/>
    </row>
    <row r="360" spans="4:5" ht="9.75">
      <c r="D360" s="34"/>
      <c r="E360" s="34"/>
    </row>
    <row r="361" spans="4:5" ht="9.75">
      <c r="D361" s="34"/>
      <c r="E361" s="34"/>
    </row>
    <row r="362" spans="4:5" ht="9.75">
      <c r="D362" s="34"/>
      <c r="E362" s="34"/>
    </row>
    <row r="363" spans="4:5" ht="9.75">
      <c r="D363" s="34"/>
      <c r="E363" s="34"/>
    </row>
    <row r="364" spans="4:5" ht="9.75">
      <c r="D364" s="34"/>
      <c r="E364" s="34"/>
    </row>
    <row r="365" spans="4:5" ht="9.75">
      <c r="D365" s="34"/>
      <c r="E365" s="34"/>
    </row>
    <row r="366" spans="4:5" ht="9.75">
      <c r="D366" s="34"/>
      <c r="E366" s="34"/>
    </row>
    <row r="367" spans="4:5" ht="9.75">
      <c r="D367" s="34"/>
      <c r="E367" s="34"/>
    </row>
    <row r="368" spans="4:5" ht="9.75">
      <c r="D368" s="34"/>
      <c r="E368" s="34"/>
    </row>
    <row r="369" spans="4:5" ht="9.75">
      <c r="D369" s="34"/>
      <c r="E369" s="34"/>
    </row>
    <row r="370" spans="4:5" ht="9.75">
      <c r="D370" s="34"/>
      <c r="E370" s="34"/>
    </row>
    <row r="371" spans="4:5" ht="9.75">
      <c r="D371" s="34"/>
      <c r="E371" s="34"/>
    </row>
    <row r="372" spans="4:5" ht="9.75">
      <c r="D372" s="34"/>
      <c r="E372" s="34"/>
    </row>
    <row r="373" spans="4:5" ht="9.75">
      <c r="D373" s="34"/>
      <c r="E373" s="34"/>
    </row>
    <row r="374" spans="4:5" ht="9.75">
      <c r="D374" s="34"/>
      <c r="E374" s="34"/>
    </row>
    <row r="375" spans="4:5" ht="9.75">
      <c r="D375" s="34"/>
      <c r="E375" s="34"/>
    </row>
    <row r="376" spans="4:5" ht="9.75">
      <c r="D376" s="34"/>
      <c r="E376" s="34"/>
    </row>
    <row r="377" spans="4:5" ht="9.75">
      <c r="D377" s="34"/>
      <c r="E377" s="34"/>
    </row>
    <row r="378" spans="4:5" ht="9.75">
      <c r="D378" s="34"/>
      <c r="E378" s="34"/>
    </row>
    <row r="379" spans="4:5" ht="9.75">
      <c r="D379" s="34"/>
      <c r="E379" s="34"/>
    </row>
    <row r="380" spans="4:5" ht="9.75">
      <c r="D380" s="34"/>
      <c r="E380" s="34"/>
    </row>
    <row r="381" spans="4:5" ht="9.75">
      <c r="D381" s="34"/>
      <c r="E381" s="34"/>
    </row>
    <row r="382" spans="4:5" ht="9.75">
      <c r="D382" s="34"/>
      <c r="E382" s="34"/>
    </row>
    <row r="383" spans="4:5" ht="9.75">
      <c r="D383" s="34"/>
      <c r="E383" s="34"/>
    </row>
    <row r="384" spans="4:5" ht="9.75">
      <c r="D384" s="34"/>
      <c r="E384" s="34"/>
    </row>
    <row r="385" spans="4:5" ht="9.75">
      <c r="D385" s="34"/>
      <c r="E385" s="34"/>
    </row>
    <row r="386" spans="4:5" ht="9.75">
      <c r="D386" s="34"/>
      <c r="E386" s="34"/>
    </row>
    <row r="387" spans="4:5" ht="9.75">
      <c r="D387" s="34"/>
      <c r="E387" s="34"/>
    </row>
    <row r="388" spans="4:5" ht="9.75">
      <c r="D388" s="34"/>
      <c r="E388" s="34"/>
    </row>
    <row r="389" spans="4:5" ht="9.75">
      <c r="D389" s="34"/>
      <c r="E389" s="34"/>
    </row>
    <row r="390" spans="4:5" ht="9.75">
      <c r="D390" s="34"/>
      <c r="E390" s="34"/>
    </row>
    <row r="391" spans="4:5" ht="9.75">
      <c r="D391" s="34"/>
      <c r="E391" s="34"/>
    </row>
    <row r="392" spans="4:5" ht="9.75">
      <c r="D392" s="34"/>
      <c r="E392" s="34"/>
    </row>
    <row r="393" spans="4:5" ht="9.75">
      <c r="D393" s="34"/>
      <c r="E393" s="34"/>
    </row>
    <row r="394" spans="4:5" ht="9.75">
      <c r="D394" s="34"/>
      <c r="E394" s="34"/>
    </row>
    <row r="395" spans="4:5" ht="9.75">
      <c r="D395" s="34"/>
      <c r="E395" s="34"/>
    </row>
    <row r="396" spans="4:5" ht="9.75">
      <c r="D396" s="34"/>
      <c r="E396" s="34"/>
    </row>
    <row r="397" spans="4:5" ht="9.75">
      <c r="D397" s="34"/>
      <c r="E397" s="34"/>
    </row>
    <row r="398" spans="4:5" ht="9.75">
      <c r="D398" s="34"/>
      <c r="E398" s="34"/>
    </row>
    <row r="399" spans="4:5" ht="9.75">
      <c r="D399" s="34"/>
      <c r="E399" s="34"/>
    </row>
    <row r="400" spans="4:5" ht="9.75">
      <c r="D400" s="34"/>
      <c r="E400" s="34"/>
    </row>
    <row r="401" spans="4:5" ht="9.75">
      <c r="D401" s="34"/>
      <c r="E401" s="34"/>
    </row>
    <row r="402" spans="4:5" ht="9.75">
      <c r="D402" s="34"/>
      <c r="E402" s="34"/>
    </row>
    <row r="403" spans="4:5" ht="9.75">
      <c r="D403" s="34"/>
      <c r="E403" s="34"/>
    </row>
    <row r="404" spans="4:5" ht="9.75">
      <c r="D404" s="34"/>
      <c r="E404" s="34"/>
    </row>
    <row r="405" spans="4:5" ht="9.75">
      <c r="D405" s="34"/>
      <c r="E405" s="34"/>
    </row>
    <row r="406" spans="4:5" ht="9.75">
      <c r="D406" s="34"/>
      <c r="E406" s="34"/>
    </row>
    <row r="407" spans="4:5" ht="9.75">
      <c r="D407" s="34"/>
      <c r="E407" s="34"/>
    </row>
    <row r="408" spans="4:5" ht="9.75">
      <c r="D408" s="34"/>
      <c r="E408" s="34"/>
    </row>
    <row r="409" spans="4:5" ht="9.75">
      <c r="D409" s="34"/>
      <c r="E409" s="34"/>
    </row>
    <row r="410" spans="4:5" ht="9.75">
      <c r="D410" s="34"/>
      <c r="E410" s="34"/>
    </row>
    <row r="411" spans="4:5" ht="9.75">
      <c r="D411" s="34"/>
      <c r="E411" s="34"/>
    </row>
    <row r="412" spans="4:5" ht="9.75">
      <c r="D412" s="34"/>
      <c r="E412" s="34"/>
    </row>
    <row r="413" spans="4:5" ht="9.75">
      <c r="D413" s="34"/>
      <c r="E413" s="34"/>
    </row>
    <row r="414" spans="4:5" ht="9.75">
      <c r="D414" s="34"/>
      <c r="E414" s="34"/>
    </row>
    <row r="415" spans="4:5" ht="9.75">
      <c r="D415" s="34"/>
      <c r="E415" s="34"/>
    </row>
    <row r="416" spans="4:5" ht="9.75">
      <c r="D416" s="34"/>
      <c r="E416" s="34"/>
    </row>
    <row r="417" spans="4:5" ht="9.75">
      <c r="D417" s="34"/>
      <c r="E417" s="34"/>
    </row>
    <row r="418" spans="4:5" ht="9.75">
      <c r="D418" s="34"/>
      <c r="E418" s="34"/>
    </row>
    <row r="419" spans="4:5" ht="9.75">
      <c r="D419" s="34"/>
      <c r="E419" s="34"/>
    </row>
    <row r="420" spans="4:5" ht="9.75">
      <c r="D420" s="34"/>
      <c r="E420" s="34"/>
    </row>
    <row r="421" spans="4:5" ht="9.75">
      <c r="D421" s="34"/>
      <c r="E421" s="34"/>
    </row>
    <row r="422" spans="4:5" ht="9.75">
      <c r="D422" s="34"/>
      <c r="E422" s="34"/>
    </row>
    <row r="423" spans="4:5" ht="9.75">
      <c r="D423" s="34"/>
      <c r="E423" s="34"/>
    </row>
    <row r="424" spans="4:5" ht="9.75">
      <c r="D424" s="34"/>
      <c r="E424" s="34"/>
    </row>
    <row r="425" spans="4:5" ht="9.75">
      <c r="D425" s="34"/>
      <c r="E425" s="34"/>
    </row>
    <row r="426" spans="4:5" ht="9.75">
      <c r="D426" s="34"/>
      <c r="E426" s="34"/>
    </row>
    <row r="427" spans="4:5" ht="9.75">
      <c r="D427" s="34"/>
      <c r="E427" s="34"/>
    </row>
    <row r="428" spans="4:5" ht="9.75">
      <c r="D428" s="34"/>
      <c r="E428" s="34"/>
    </row>
    <row r="429" spans="4:5" ht="9.75">
      <c r="D429" s="34"/>
      <c r="E429" s="34"/>
    </row>
    <row r="430" spans="4:5" ht="9.75">
      <c r="D430" s="34"/>
      <c r="E430" s="34"/>
    </row>
    <row r="431" spans="4:5" ht="9.75">
      <c r="D431" s="34"/>
      <c r="E431" s="34"/>
    </row>
    <row r="432" spans="4:5" ht="9.75">
      <c r="D432" s="34"/>
      <c r="E432" s="34"/>
    </row>
    <row r="433" spans="4:5" ht="9.75">
      <c r="D433" s="34"/>
      <c r="E433" s="34"/>
    </row>
    <row r="434" spans="4:5" ht="9.75">
      <c r="D434" s="34"/>
      <c r="E434" s="34"/>
    </row>
    <row r="435" spans="4:5" ht="9.75">
      <c r="D435" s="34"/>
      <c r="E435" s="34"/>
    </row>
    <row r="436" spans="4:5" ht="9.75">
      <c r="D436" s="34"/>
      <c r="E436" s="34"/>
    </row>
    <row r="437" spans="4:5" ht="9.75">
      <c r="D437" s="34"/>
      <c r="E437" s="34"/>
    </row>
    <row r="438" spans="4:5" ht="9.75">
      <c r="D438" s="34"/>
      <c r="E438" s="34"/>
    </row>
    <row r="439" spans="4:5" ht="9.75">
      <c r="D439" s="34"/>
      <c r="E439" s="34"/>
    </row>
    <row r="440" spans="4:5" ht="9.75">
      <c r="D440" s="34"/>
      <c r="E440" s="34"/>
    </row>
    <row r="441" spans="4:5" ht="9.75">
      <c r="D441" s="34"/>
      <c r="E441" s="34"/>
    </row>
    <row r="442" spans="4:5" ht="9.75">
      <c r="D442" s="34"/>
      <c r="E442" s="34"/>
    </row>
    <row r="443" spans="4:5" ht="9.75">
      <c r="D443" s="34"/>
      <c r="E443" s="34"/>
    </row>
    <row r="444" spans="4:5" ht="9.75">
      <c r="D444" s="34"/>
      <c r="E444" s="34"/>
    </row>
    <row r="445" spans="4:5" ht="9.75">
      <c r="D445" s="34"/>
      <c r="E445" s="34"/>
    </row>
    <row r="446" spans="4:5" ht="9.75">
      <c r="D446" s="34"/>
      <c r="E446" s="34"/>
    </row>
    <row r="447" spans="4:5" ht="9.75">
      <c r="D447" s="34"/>
      <c r="E447" s="34"/>
    </row>
    <row r="448" spans="4:5" ht="9.75">
      <c r="D448" s="34"/>
      <c r="E448" s="34"/>
    </row>
    <row r="449" spans="4:5" ht="9.75">
      <c r="D449" s="34"/>
      <c r="E449" s="34"/>
    </row>
    <row r="450" spans="4:5" ht="9.75">
      <c r="D450" s="34"/>
      <c r="E450" s="34"/>
    </row>
    <row r="451" spans="4:5" ht="9.75">
      <c r="D451" s="34"/>
      <c r="E451" s="34"/>
    </row>
    <row r="452" spans="4:5" ht="9.75">
      <c r="D452" s="34"/>
      <c r="E452" s="34"/>
    </row>
    <row r="453" spans="4:5" ht="9.75">
      <c r="D453" s="34"/>
      <c r="E453" s="34"/>
    </row>
    <row r="454" spans="4:5" ht="9.75">
      <c r="D454" s="34"/>
      <c r="E454" s="34"/>
    </row>
    <row r="455" spans="4:5" ht="9.75">
      <c r="D455" s="34"/>
      <c r="E455" s="34"/>
    </row>
    <row r="456" spans="4:5" ht="9.75">
      <c r="D456" s="34"/>
      <c r="E456" s="34"/>
    </row>
    <row r="457" spans="4:5" ht="9.75">
      <c r="D457" s="34"/>
      <c r="E457" s="34"/>
    </row>
    <row r="458" spans="4:5" ht="9.75">
      <c r="D458" s="34"/>
      <c r="E458" s="34"/>
    </row>
    <row r="459" spans="4:5" ht="9.75">
      <c r="D459" s="34"/>
      <c r="E459" s="34"/>
    </row>
    <row r="460" spans="4:5" ht="9.75">
      <c r="D460" s="34"/>
      <c r="E460" s="34"/>
    </row>
    <row r="461" spans="4:5" ht="9.75">
      <c r="D461" s="34"/>
      <c r="E461" s="34"/>
    </row>
    <row r="462" spans="4:5" ht="9.75">
      <c r="D462" s="34"/>
      <c r="E462" s="34"/>
    </row>
    <row r="463" spans="4:5" ht="9.75">
      <c r="D463" s="34"/>
      <c r="E463" s="34"/>
    </row>
    <row r="464" spans="4:5" ht="9.75">
      <c r="D464" s="34"/>
      <c r="E464" s="34"/>
    </row>
    <row r="465" spans="4:5" ht="9.75">
      <c r="D465" s="34"/>
      <c r="E465" s="34"/>
    </row>
    <row r="466" spans="4:5" ht="9.75">
      <c r="D466" s="34"/>
      <c r="E466" s="34"/>
    </row>
    <row r="467" spans="4:5" ht="9.75">
      <c r="D467" s="34"/>
      <c r="E467" s="34"/>
    </row>
    <row r="468" spans="4:5" ht="9.75">
      <c r="D468" s="34"/>
      <c r="E468" s="34"/>
    </row>
    <row r="469" spans="4:5" ht="9.75">
      <c r="D469" s="34"/>
      <c r="E469" s="34"/>
    </row>
    <row r="470" spans="4:5" ht="9.75">
      <c r="D470" s="34"/>
      <c r="E470" s="34"/>
    </row>
    <row r="471" spans="4:5" ht="9.75">
      <c r="D471" s="34"/>
      <c r="E471" s="34"/>
    </row>
    <row r="472" spans="4:5" ht="9.75">
      <c r="D472" s="34"/>
      <c r="E472" s="34"/>
    </row>
    <row r="473" spans="4:5" ht="9.75">
      <c r="D473" s="34"/>
      <c r="E473" s="34"/>
    </row>
    <row r="474" spans="4:5" ht="9.75">
      <c r="D474" s="34"/>
      <c r="E474" s="34"/>
    </row>
    <row r="475" spans="4:5" ht="9.75">
      <c r="D475" s="34"/>
      <c r="E475" s="34"/>
    </row>
    <row r="476" spans="4:5" ht="9.75">
      <c r="D476" s="34"/>
      <c r="E476" s="34"/>
    </row>
    <row r="477" spans="4:5" ht="9.75">
      <c r="D477" s="34"/>
      <c r="E477" s="34"/>
    </row>
    <row r="478" spans="4:5" ht="9.75">
      <c r="D478" s="34"/>
      <c r="E478" s="34"/>
    </row>
    <row r="479" spans="4:5" ht="9.75">
      <c r="D479" s="34"/>
      <c r="E479" s="34"/>
    </row>
    <row r="480" spans="4:5" ht="9.75">
      <c r="D480" s="34"/>
      <c r="E480" s="34"/>
    </row>
    <row r="481" spans="4:5" ht="9.75">
      <c r="D481" s="34"/>
      <c r="E481" s="34"/>
    </row>
    <row r="482" spans="4:5" ht="9.75">
      <c r="D482" s="34"/>
      <c r="E482" s="34"/>
    </row>
    <row r="483" spans="4:5" ht="9.75">
      <c r="D483" s="34"/>
      <c r="E483" s="34"/>
    </row>
    <row r="484" spans="4:5" ht="9.75">
      <c r="D484" s="34"/>
      <c r="E484" s="34"/>
    </row>
    <row r="485" spans="4:5" ht="9.75">
      <c r="D485" s="34"/>
      <c r="E485" s="34"/>
    </row>
    <row r="486" spans="4:5" ht="9.75">
      <c r="D486" s="34"/>
      <c r="E486" s="34"/>
    </row>
    <row r="487" spans="4:5" ht="9.75">
      <c r="D487" s="34"/>
      <c r="E487" s="34"/>
    </row>
    <row r="488" spans="4:5" ht="9.75">
      <c r="D488" s="34"/>
      <c r="E488" s="34"/>
    </row>
    <row r="489" spans="4:5" ht="9.75">
      <c r="D489" s="34"/>
      <c r="E489" s="34"/>
    </row>
    <row r="490" spans="4:5" ht="9.75">
      <c r="D490" s="34"/>
      <c r="E490" s="34"/>
    </row>
    <row r="491" spans="4:5" ht="9.75">
      <c r="D491" s="34"/>
      <c r="E491" s="34"/>
    </row>
    <row r="492" spans="4:5" ht="9.75">
      <c r="D492" s="34"/>
      <c r="E492" s="34"/>
    </row>
    <row r="493" spans="4:5" ht="9.75">
      <c r="D493" s="34"/>
      <c r="E493" s="34"/>
    </row>
    <row r="494" spans="4:5" ht="9.75">
      <c r="D494" s="34"/>
      <c r="E494" s="34"/>
    </row>
    <row r="495" spans="4:5" ht="9.75">
      <c r="D495" s="34"/>
      <c r="E495" s="34"/>
    </row>
    <row r="496" spans="4:5" ht="9.75">
      <c r="D496" s="34"/>
      <c r="E496" s="34"/>
    </row>
    <row r="497" spans="4:5" ht="9.75">
      <c r="D497" s="34"/>
      <c r="E497" s="34"/>
    </row>
    <row r="498" spans="4:5" ht="9.75">
      <c r="D498" s="34"/>
      <c r="E498" s="34"/>
    </row>
    <row r="499" spans="4:5" ht="9.75">
      <c r="D499" s="34"/>
      <c r="E499" s="34"/>
    </row>
    <row r="500" spans="4:5" ht="9.75">
      <c r="D500" s="34"/>
      <c r="E500" s="34"/>
    </row>
    <row r="501" spans="4:5" ht="9.75">
      <c r="D501" s="34"/>
      <c r="E501" s="34"/>
    </row>
    <row r="502" spans="4:5" ht="9.75">
      <c r="D502" s="34"/>
      <c r="E502" s="34"/>
    </row>
    <row r="503" spans="4:5" ht="9.75">
      <c r="D503" s="34"/>
      <c r="E503" s="34"/>
    </row>
    <row r="504" spans="4:5" ht="9.75">
      <c r="D504" s="34"/>
      <c r="E504" s="34"/>
    </row>
    <row r="505" spans="4:5" ht="9.75">
      <c r="D505" s="34"/>
      <c r="E505" s="34"/>
    </row>
    <row r="506" spans="4:5" ht="9.75">
      <c r="D506" s="34"/>
      <c r="E506" s="34"/>
    </row>
    <row r="507" spans="4:5" ht="9.75">
      <c r="D507" s="34"/>
      <c r="E507" s="34"/>
    </row>
    <row r="508" spans="4:5" ht="9.75">
      <c r="D508" s="34"/>
      <c r="E508" s="34"/>
    </row>
    <row r="509" spans="4:5" ht="9.75">
      <c r="D509" s="34"/>
      <c r="E509" s="34"/>
    </row>
    <row r="510" spans="4:5" ht="9.75">
      <c r="D510" s="34"/>
      <c r="E510" s="34"/>
    </row>
    <row r="511" spans="4:5" ht="9.75">
      <c r="D511" s="34"/>
      <c r="E511" s="34"/>
    </row>
    <row r="512" spans="4:5" ht="9.75">
      <c r="D512" s="34"/>
      <c r="E512" s="34"/>
    </row>
    <row r="513" spans="4:5" ht="9.75">
      <c r="D513" s="34"/>
      <c r="E513" s="34"/>
    </row>
    <row r="514" spans="4:5" ht="9.75">
      <c r="D514" s="34"/>
      <c r="E514" s="34"/>
    </row>
    <row r="515" spans="4:5" ht="9.75">
      <c r="D515" s="34"/>
      <c r="E515" s="34"/>
    </row>
    <row r="516" spans="4:5" ht="9.75">
      <c r="D516" s="34"/>
      <c r="E516" s="34"/>
    </row>
    <row r="517" spans="4:5" ht="9.75">
      <c r="D517" s="34"/>
      <c r="E517" s="34"/>
    </row>
    <row r="518" spans="4:5" ht="9.75">
      <c r="D518" s="34"/>
      <c r="E518" s="34"/>
    </row>
    <row r="519" spans="4:5" ht="9.75">
      <c r="D519" s="34"/>
      <c r="E519" s="34"/>
    </row>
    <row r="520" spans="4:5" ht="9.75">
      <c r="D520" s="34"/>
      <c r="E520" s="34"/>
    </row>
    <row r="521" spans="4:5" ht="9.75">
      <c r="D521" s="34"/>
      <c r="E521" s="34"/>
    </row>
    <row r="522" spans="4:5" ht="9.75">
      <c r="D522" s="34"/>
      <c r="E522" s="34"/>
    </row>
    <row r="523" spans="4:5" ht="9.75">
      <c r="D523" s="34"/>
      <c r="E523" s="34"/>
    </row>
    <row r="524" spans="4:5" ht="9.75">
      <c r="D524" s="34"/>
      <c r="E524" s="34"/>
    </row>
    <row r="525" spans="4:5" ht="9.75">
      <c r="D525" s="34"/>
      <c r="E525" s="34"/>
    </row>
    <row r="526" spans="4:5" ht="9.75">
      <c r="D526" s="34"/>
      <c r="E526" s="34"/>
    </row>
    <row r="527" spans="4:5" ht="9.75">
      <c r="D527" s="34"/>
      <c r="E527" s="34"/>
    </row>
    <row r="528" spans="4:5" ht="9.75">
      <c r="D528" s="34"/>
      <c r="E528" s="34"/>
    </row>
    <row r="529" spans="4:5" ht="9.75">
      <c r="D529" s="34"/>
      <c r="E529" s="34"/>
    </row>
    <row r="530" spans="4:5" ht="9.75">
      <c r="D530" s="34"/>
      <c r="E530" s="34"/>
    </row>
    <row r="531" spans="4:5" ht="9.75">
      <c r="D531" s="34"/>
      <c r="E531" s="34"/>
    </row>
    <row r="532" spans="4:5" ht="9.75">
      <c r="D532" s="34"/>
      <c r="E532" s="34"/>
    </row>
    <row r="533" spans="4:5" ht="9.75">
      <c r="D533" s="34"/>
      <c r="E533" s="34"/>
    </row>
    <row r="534" spans="4:5" ht="9.75">
      <c r="D534" s="34"/>
      <c r="E534" s="34"/>
    </row>
    <row r="535" spans="4:5" ht="9.75">
      <c r="D535" s="34"/>
      <c r="E535" s="34"/>
    </row>
    <row r="536" spans="4:5" ht="9.75">
      <c r="D536" s="34"/>
      <c r="E536" s="34"/>
    </row>
    <row r="537" spans="4:5" ht="9.75">
      <c r="D537" s="34"/>
      <c r="E537" s="34"/>
    </row>
    <row r="538" spans="4:5" ht="9.75">
      <c r="D538" s="34"/>
      <c r="E538" s="34"/>
    </row>
    <row r="539" spans="4:5" ht="9.75">
      <c r="D539" s="34"/>
      <c r="E539" s="34"/>
    </row>
    <row r="540" spans="4:5" ht="9.75">
      <c r="D540" s="34"/>
      <c r="E540" s="34"/>
    </row>
    <row r="541" spans="4:5" ht="9.75">
      <c r="D541" s="34"/>
      <c r="E541" s="34"/>
    </row>
    <row r="542" spans="4:5" ht="9.75">
      <c r="D542" s="34"/>
      <c r="E542" s="34"/>
    </row>
    <row r="543" spans="4:5" ht="9.75">
      <c r="D543" s="34"/>
      <c r="E543" s="34"/>
    </row>
    <row r="544" spans="4:5" ht="9.75">
      <c r="D544" s="34"/>
      <c r="E544" s="34"/>
    </row>
    <row r="545" spans="4:5" ht="9.75">
      <c r="D545" s="34"/>
      <c r="E545" s="34"/>
    </row>
    <row r="546" spans="4:5" ht="9.75">
      <c r="D546" s="34"/>
      <c r="E546" s="34"/>
    </row>
    <row r="547" spans="4:5" ht="9.75">
      <c r="D547" s="34"/>
      <c r="E547" s="34"/>
    </row>
    <row r="548" spans="4:5" ht="9.75">
      <c r="D548" s="34"/>
      <c r="E548" s="34"/>
    </row>
    <row r="549" spans="4:5" ht="9.75">
      <c r="D549" s="34"/>
      <c r="E549" s="34"/>
    </row>
    <row r="550" spans="4:5" ht="9.75">
      <c r="D550" s="34"/>
      <c r="E550" s="34"/>
    </row>
    <row r="551" spans="4:5" ht="9.75">
      <c r="D551" s="34"/>
      <c r="E551" s="34"/>
    </row>
    <row r="552" spans="4:5" ht="9.75">
      <c r="D552" s="34"/>
      <c r="E552" s="34"/>
    </row>
    <row r="553" spans="4:5" ht="9.75">
      <c r="D553" s="34"/>
      <c r="E553" s="34"/>
    </row>
    <row r="554" spans="4:5" ht="9.75">
      <c r="D554" s="34"/>
      <c r="E554" s="34"/>
    </row>
    <row r="555" spans="4:5" ht="9.75">
      <c r="D555" s="34"/>
      <c r="E555" s="34"/>
    </row>
    <row r="556" spans="4:5" ht="9.75">
      <c r="D556" s="34"/>
      <c r="E556" s="34"/>
    </row>
    <row r="557" spans="4:5" ht="9.75">
      <c r="D557" s="34"/>
      <c r="E557" s="34"/>
    </row>
    <row r="558" spans="4:5" ht="9.75">
      <c r="D558" s="34"/>
      <c r="E558" s="34"/>
    </row>
    <row r="559" spans="4:5" ht="9.75">
      <c r="D559" s="34"/>
      <c r="E559" s="34"/>
    </row>
    <row r="560" spans="4:5" ht="9.75">
      <c r="D560" s="34"/>
      <c r="E560" s="34"/>
    </row>
    <row r="561" spans="4:5" ht="9.75">
      <c r="D561" s="34"/>
      <c r="E561" s="34"/>
    </row>
    <row r="562" spans="4:5" ht="9.75">
      <c r="D562" s="34"/>
      <c r="E562" s="34"/>
    </row>
    <row r="563" spans="4:5" ht="9.75">
      <c r="D563" s="34"/>
      <c r="E563" s="34"/>
    </row>
    <row r="564" spans="4:5" ht="9.75">
      <c r="D564" s="34"/>
      <c r="E564" s="34"/>
    </row>
    <row r="565" spans="4:5" ht="9.75">
      <c r="D565" s="34"/>
      <c r="E565" s="34"/>
    </row>
    <row r="566" spans="4:5" ht="9.75">
      <c r="D566" s="34"/>
      <c r="E566" s="34"/>
    </row>
    <row r="567" spans="4:5" ht="9.75">
      <c r="D567" s="34"/>
      <c r="E567" s="34"/>
    </row>
    <row r="568" spans="4:5" ht="9.75">
      <c r="D568" s="34"/>
      <c r="E568" s="34"/>
    </row>
    <row r="569" spans="4:5" ht="9.75">
      <c r="D569" s="34"/>
      <c r="E569" s="34"/>
    </row>
    <row r="570" spans="4:5" ht="9.75">
      <c r="D570" s="34"/>
      <c r="E570" s="34"/>
    </row>
    <row r="571" spans="4:5" ht="9.75">
      <c r="D571" s="34"/>
      <c r="E571" s="34"/>
    </row>
    <row r="572" spans="4:5" ht="9.75">
      <c r="D572" s="34"/>
      <c r="E572" s="34"/>
    </row>
    <row r="573" spans="4:5" ht="9.75">
      <c r="D573" s="34"/>
      <c r="E573" s="34"/>
    </row>
    <row r="574" spans="4:5" ht="9.75">
      <c r="D574" s="34"/>
      <c r="E574" s="34"/>
    </row>
    <row r="575" spans="4:5" ht="9.75">
      <c r="D575" s="34"/>
      <c r="E575" s="34"/>
    </row>
    <row r="576" spans="4:5" ht="9.75">
      <c r="D576" s="34"/>
      <c r="E576" s="34"/>
    </row>
    <row r="577" spans="4:5" ht="9.75">
      <c r="D577" s="34"/>
      <c r="E577" s="34"/>
    </row>
    <row r="578" spans="4:5" ht="9.75">
      <c r="D578" s="34"/>
      <c r="E578" s="34"/>
    </row>
    <row r="579" spans="4:5" ht="9.75">
      <c r="D579" s="34"/>
      <c r="E579" s="34"/>
    </row>
    <row r="580" spans="4:5" ht="9.75">
      <c r="D580" s="34"/>
      <c r="E580" s="34"/>
    </row>
    <row r="581" spans="4:5" ht="9.75">
      <c r="D581" s="34"/>
      <c r="E581" s="34"/>
    </row>
    <row r="582" spans="4:5" ht="9.75">
      <c r="D582" s="34"/>
      <c r="E582" s="34"/>
    </row>
    <row r="583" spans="4:5" ht="9.75">
      <c r="D583" s="34"/>
      <c r="E583" s="34"/>
    </row>
    <row r="584" spans="4:5" ht="9.75">
      <c r="D584" s="34"/>
      <c r="E584" s="34"/>
    </row>
    <row r="585" spans="4:5" ht="9.75">
      <c r="D585" s="34"/>
      <c r="E585" s="34"/>
    </row>
    <row r="586" spans="4:5" ht="9.75">
      <c r="D586" s="34"/>
      <c r="E586" s="34"/>
    </row>
    <row r="587" spans="4:5" ht="9.75">
      <c r="D587" s="34"/>
      <c r="E587" s="34"/>
    </row>
    <row r="588" spans="4:5" ht="9.75">
      <c r="D588" s="34"/>
      <c r="E588" s="34"/>
    </row>
    <row r="589" spans="4:5" ht="9.75">
      <c r="D589" s="34"/>
      <c r="E589" s="34"/>
    </row>
    <row r="590" spans="4:5" ht="9.75">
      <c r="D590" s="34"/>
      <c r="E590" s="34"/>
    </row>
    <row r="591" spans="4:5" ht="9.75">
      <c r="D591" s="34"/>
      <c r="E591" s="34"/>
    </row>
    <row r="592" spans="4:5" ht="9.75">
      <c r="D592" s="34"/>
      <c r="E592" s="34"/>
    </row>
    <row r="593" spans="4:5" ht="9.75">
      <c r="D593" s="34"/>
      <c r="E593" s="34"/>
    </row>
    <row r="594" spans="4:5" ht="9.75">
      <c r="D594" s="34"/>
      <c r="E594" s="34"/>
    </row>
    <row r="595" spans="4:5" ht="9.75">
      <c r="D595" s="34"/>
      <c r="E595" s="34"/>
    </row>
    <row r="596" spans="4:5" ht="9.75">
      <c r="D596" s="34"/>
      <c r="E596" s="34"/>
    </row>
    <row r="597" spans="4:5" ht="9.75">
      <c r="D597" s="34"/>
      <c r="E597" s="34"/>
    </row>
    <row r="598" spans="4:5" ht="9.75">
      <c r="D598" s="34"/>
      <c r="E598" s="34"/>
    </row>
    <row r="599" spans="4:5" ht="9.75">
      <c r="D599" s="34"/>
      <c r="E599" s="34"/>
    </row>
    <row r="600" spans="4:5" ht="9.75">
      <c r="D600" s="34"/>
      <c r="E600" s="34"/>
    </row>
    <row r="601" spans="4:5" ht="9.75">
      <c r="D601" s="34"/>
      <c r="E601" s="34"/>
    </row>
    <row r="602" spans="4:5" ht="9.75">
      <c r="D602" s="34"/>
      <c r="E602" s="34"/>
    </row>
    <row r="603" spans="4:5" ht="9.75">
      <c r="D603" s="34"/>
      <c r="E603" s="34"/>
    </row>
    <row r="604" spans="4:5" ht="9.75">
      <c r="D604" s="34"/>
      <c r="E604" s="34"/>
    </row>
    <row r="605" spans="4:5" ht="9.75">
      <c r="D605" s="34"/>
      <c r="E605" s="34"/>
    </row>
    <row r="606" spans="4:5" ht="9.75">
      <c r="D606" s="34"/>
      <c r="E606" s="34"/>
    </row>
    <row r="607" spans="4:5" ht="9.75">
      <c r="D607" s="34"/>
      <c r="E607" s="34"/>
    </row>
    <row r="608" spans="4:5" ht="9.75">
      <c r="D608" s="34"/>
      <c r="E608" s="34"/>
    </row>
    <row r="609" spans="4:5" ht="9.75">
      <c r="D609" s="34"/>
      <c r="E609" s="34"/>
    </row>
    <row r="610" spans="4:5" ht="9.75">
      <c r="D610" s="34"/>
      <c r="E610" s="34"/>
    </row>
    <row r="611" spans="4:5" ht="9.75">
      <c r="D611" s="34"/>
      <c r="E611" s="34"/>
    </row>
    <row r="612" spans="4:5" ht="9.75">
      <c r="D612" s="34"/>
      <c r="E612" s="34"/>
    </row>
    <row r="613" spans="4:5" ht="9.75">
      <c r="D613" s="34"/>
      <c r="E613" s="34"/>
    </row>
    <row r="614" spans="4:5" ht="9.75">
      <c r="D614" s="34"/>
      <c r="E614" s="34"/>
    </row>
    <row r="615" spans="4:5" ht="9.75">
      <c r="D615" s="34"/>
      <c r="E615" s="34"/>
    </row>
    <row r="616" spans="4:5" ht="9.75">
      <c r="D616" s="34"/>
      <c r="E616" s="34"/>
    </row>
    <row r="617" spans="4:5" ht="9.75">
      <c r="D617" s="34"/>
      <c r="E617" s="34"/>
    </row>
    <row r="618" spans="4:5" ht="9.75">
      <c r="D618" s="34"/>
      <c r="E618" s="34"/>
    </row>
    <row r="619" spans="4:5" ht="9.75">
      <c r="D619" s="34"/>
      <c r="E619" s="34"/>
    </row>
    <row r="620" spans="4:5" ht="9.75">
      <c r="D620" s="34"/>
      <c r="E620" s="34"/>
    </row>
    <row r="621" spans="4:5" ht="9.75">
      <c r="D621" s="34"/>
      <c r="E621" s="34"/>
    </row>
    <row r="622" spans="4:5" ht="9.75">
      <c r="D622" s="34"/>
      <c r="E622" s="34"/>
    </row>
    <row r="623" spans="4:5" ht="9.75">
      <c r="D623" s="34"/>
      <c r="E623" s="34"/>
    </row>
    <row r="624" spans="4:5" ht="9.75">
      <c r="D624" s="34"/>
      <c r="E624" s="34"/>
    </row>
    <row r="625" spans="4:5" ht="9.75">
      <c r="D625" s="34"/>
      <c r="E625" s="34"/>
    </row>
    <row r="626" spans="4:5" ht="9.75">
      <c r="D626" s="34"/>
      <c r="E626" s="34"/>
    </row>
    <row r="627" spans="4:5" ht="9.75">
      <c r="D627" s="34"/>
      <c r="E627" s="34"/>
    </row>
    <row r="628" spans="4:5" ht="9.75">
      <c r="D628" s="34"/>
      <c r="E628" s="34"/>
    </row>
    <row r="629" spans="4:5" ht="9.75">
      <c r="D629" s="34"/>
      <c r="E629" s="34"/>
    </row>
    <row r="630" spans="4:5" ht="9.75">
      <c r="D630" s="34"/>
      <c r="E630" s="34"/>
    </row>
    <row r="631" spans="4:5" ht="9.75">
      <c r="D631" s="34"/>
      <c r="E631" s="34"/>
    </row>
    <row r="632" spans="4:5" ht="9.75">
      <c r="D632" s="34"/>
      <c r="E632" s="34"/>
    </row>
    <row r="633" spans="4:5" ht="9.75">
      <c r="D633" s="34"/>
      <c r="E633" s="34"/>
    </row>
    <row r="634" spans="4:5" ht="9.75">
      <c r="D634" s="34"/>
      <c r="E634" s="34"/>
    </row>
    <row r="635" spans="4:5" ht="9.75">
      <c r="D635" s="34"/>
      <c r="E635" s="34"/>
    </row>
    <row r="636" spans="4:5" ht="9.75">
      <c r="D636" s="34"/>
      <c r="E636" s="34"/>
    </row>
    <row r="637" spans="4:5" ht="9.75">
      <c r="D637" s="34"/>
      <c r="E637" s="34"/>
    </row>
    <row r="638" spans="4:5" ht="9.75">
      <c r="D638" s="34"/>
      <c r="E638" s="34"/>
    </row>
    <row r="639" spans="4:5" ht="9.75">
      <c r="D639" s="34"/>
      <c r="E639" s="34"/>
    </row>
    <row r="640" spans="4:5" ht="9.75">
      <c r="D640" s="34"/>
      <c r="E640" s="34"/>
    </row>
    <row r="641" spans="4:5" ht="9.75">
      <c r="D641" s="34"/>
      <c r="E641" s="34"/>
    </row>
    <row r="642" spans="4:5" ht="9.75">
      <c r="D642" s="34"/>
      <c r="E642" s="34"/>
    </row>
    <row r="643" spans="4:5" ht="9.75">
      <c r="D643" s="34"/>
      <c r="E643" s="34"/>
    </row>
    <row r="644" spans="4:5" ht="9.75">
      <c r="D644" s="34"/>
      <c r="E644" s="34"/>
    </row>
    <row r="645" spans="4:5" ht="9.75">
      <c r="D645" s="34"/>
      <c r="E645" s="34"/>
    </row>
    <row r="646" spans="4:5" ht="9.75">
      <c r="D646" s="34"/>
      <c r="E646" s="34"/>
    </row>
    <row r="647" spans="4:5" ht="9.75">
      <c r="D647" s="34"/>
      <c r="E647" s="34"/>
    </row>
    <row r="648" spans="4:5" ht="9.75">
      <c r="D648" s="34"/>
      <c r="E648" s="34"/>
    </row>
    <row r="649" spans="4:5" ht="9.75">
      <c r="D649" s="34"/>
      <c r="E649" s="34"/>
    </row>
    <row r="650" spans="4:5" ht="9.75">
      <c r="D650" s="34"/>
      <c r="E650" s="34"/>
    </row>
    <row r="651" spans="4:5" ht="9.75">
      <c r="D651" s="34"/>
      <c r="E651" s="34"/>
    </row>
    <row r="652" spans="4:5" ht="9.75">
      <c r="D652" s="34"/>
      <c r="E652" s="34"/>
    </row>
    <row r="653" spans="4:5" ht="9.75">
      <c r="D653" s="34"/>
      <c r="E653" s="34"/>
    </row>
    <row r="654" spans="4:5" ht="9.75">
      <c r="D654" s="34"/>
      <c r="E654" s="34"/>
    </row>
    <row r="655" spans="4:5" ht="9.75">
      <c r="D655" s="34"/>
      <c r="E655" s="34"/>
    </row>
    <row r="656" spans="4:5" ht="9.75">
      <c r="D656" s="34"/>
      <c r="E656" s="34"/>
    </row>
    <row r="657" spans="4:5" ht="9.75">
      <c r="D657" s="34"/>
      <c r="E657" s="34"/>
    </row>
    <row r="658" spans="4:5" ht="9.75">
      <c r="D658" s="34"/>
      <c r="E658" s="34"/>
    </row>
    <row r="659" spans="4:5" ht="9.75">
      <c r="D659" s="34"/>
      <c r="E659" s="34"/>
    </row>
    <row r="660" spans="4:5" ht="9.75">
      <c r="D660" s="34"/>
      <c r="E660" s="34"/>
    </row>
    <row r="661" spans="4:5" ht="9.75">
      <c r="D661" s="34"/>
      <c r="E661" s="34"/>
    </row>
    <row r="662" spans="4:5" ht="9.75">
      <c r="D662" s="34"/>
      <c r="E662" s="34"/>
    </row>
    <row r="663" spans="4:5" ht="9.75">
      <c r="D663" s="34"/>
      <c r="E663" s="34"/>
    </row>
    <row r="664" spans="4:5" ht="9.75">
      <c r="D664" s="34"/>
      <c r="E664" s="34"/>
    </row>
    <row r="665" spans="4:5" ht="9.75">
      <c r="D665" s="34"/>
      <c r="E665" s="34"/>
    </row>
    <row r="666" spans="4:5" ht="9.75">
      <c r="D666" s="34"/>
      <c r="E666" s="34"/>
    </row>
    <row r="667" spans="4:5" ht="9.75">
      <c r="D667" s="34"/>
      <c r="E667" s="34"/>
    </row>
    <row r="668" spans="4:5" ht="9.75">
      <c r="D668" s="34"/>
      <c r="E668" s="34"/>
    </row>
    <row r="669" spans="4:5" ht="9.75">
      <c r="D669" s="34"/>
      <c r="E669" s="34"/>
    </row>
    <row r="670" spans="4:5" ht="9.75">
      <c r="D670" s="34"/>
      <c r="E670" s="34"/>
    </row>
    <row r="671" spans="4:5" ht="9.75">
      <c r="D671" s="34"/>
      <c r="E671" s="34"/>
    </row>
    <row r="672" spans="4:5" ht="9.75">
      <c r="D672" s="34"/>
      <c r="E672" s="34"/>
    </row>
    <row r="673" spans="4:5" ht="9.75">
      <c r="D673" s="34"/>
      <c r="E673" s="34"/>
    </row>
    <row r="674" spans="4:5" ht="9.75">
      <c r="D674" s="34"/>
      <c r="E674" s="34"/>
    </row>
  </sheetData>
  <sheetProtection password="9F76" sheet="1" objects="1" scenarios="1" formatCells="0" formatColumns="0" formatRows="0" insertColumns="0" insertRows="0"/>
  <mergeCells count="444">
    <mergeCell ref="N73:O73"/>
    <mergeCell ref="P73:Q73"/>
    <mergeCell ref="R73:S73"/>
    <mergeCell ref="C3:S3"/>
    <mergeCell ref="C4:S4"/>
    <mergeCell ref="C5:S5"/>
    <mergeCell ref="N71:O71"/>
    <mergeCell ref="P71:Q71"/>
    <mergeCell ref="R71:S71"/>
    <mergeCell ref="N72:O72"/>
    <mergeCell ref="P72:Q72"/>
    <mergeCell ref="R72:S72"/>
    <mergeCell ref="N69:O69"/>
    <mergeCell ref="P69:Q69"/>
    <mergeCell ref="R69:S69"/>
    <mergeCell ref="N70:O70"/>
    <mergeCell ref="P70:Q70"/>
    <mergeCell ref="R70:S70"/>
    <mergeCell ref="N67:O67"/>
    <mergeCell ref="P67:Q67"/>
    <mergeCell ref="R67:S67"/>
    <mergeCell ref="N68:O68"/>
    <mergeCell ref="P68:Q68"/>
    <mergeCell ref="R68:S68"/>
    <mergeCell ref="N65:O65"/>
    <mergeCell ref="P65:Q65"/>
    <mergeCell ref="R65:S65"/>
    <mergeCell ref="N66:O66"/>
    <mergeCell ref="P66:Q66"/>
    <mergeCell ref="R66:S66"/>
    <mergeCell ref="N63:O63"/>
    <mergeCell ref="P63:Q63"/>
    <mergeCell ref="R63:S63"/>
    <mergeCell ref="N64:O64"/>
    <mergeCell ref="P64:Q64"/>
    <mergeCell ref="R64:S64"/>
    <mergeCell ref="N61:O61"/>
    <mergeCell ref="P61:Q61"/>
    <mergeCell ref="R61:S61"/>
    <mergeCell ref="N62:O62"/>
    <mergeCell ref="P62:Q62"/>
    <mergeCell ref="R62:S62"/>
    <mergeCell ref="N59:O59"/>
    <mergeCell ref="P59:Q59"/>
    <mergeCell ref="R59:S59"/>
    <mergeCell ref="N60:O60"/>
    <mergeCell ref="P60:Q60"/>
    <mergeCell ref="R60:S60"/>
    <mergeCell ref="N57:O57"/>
    <mergeCell ref="P57:Q57"/>
    <mergeCell ref="R57:S57"/>
    <mergeCell ref="N58:O58"/>
    <mergeCell ref="P58:Q58"/>
    <mergeCell ref="R58:S58"/>
    <mergeCell ref="N55:O55"/>
    <mergeCell ref="P55:Q55"/>
    <mergeCell ref="R55:S55"/>
    <mergeCell ref="N56:O56"/>
    <mergeCell ref="P56:Q56"/>
    <mergeCell ref="R56:S56"/>
    <mergeCell ref="N53:O53"/>
    <mergeCell ref="P53:Q53"/>
    <mergeCell ref="R53:S53"/>
    <mergeCell ref="N54:O54"/>
    <mergeCell ref="P54:Q54"/>
    <mergeCell ref="R54:S54"/>
    <mergeCell ref="N51:O51"/>
    <mergeCell ref="P51:Q51"/>
    <mergeCell ref="R51:S51"/>
    <mergeCell ref="N52:O52"/>
    <mergeCell ref="P52:Q52"/>
    <mergeCell ref="R52:S52"/>
    <mergeCell ref="N49:O49"/>
    <mergeCell ref="P49:Q49"/>
    <mergeCell ref="R49:S49"/>
    <mergeCell ref="N50:O50"/>
    <mergeCell ref="P50:Q50"/>
    <mergeCell ref="R50:S50"/>
    <mergeCell ref="N47:O47"/>
    <mergeCell ref="P47:Q47"/>
    <mergeCell ref="R47:S47"/>
    <mergeCell ref="N48:O48"/>
    <mergeCell ref="P48:Q48"/>
    <mergeCell ref="R48:S48"/>
    <mergeCell ref="N45:O45"/>
    <mergeCell ref="P45:Q45"/>
    <mergeCell ref="R45:S45"/>
    <mergeCell ref="N46:O46"/>
    <mergeCell ref="P46:Q46"/>
    <mergeCell ref="R46:S46"/>
    <mergeCell ref="N43:O43"/>
    <mergeCell ref="P43:Q43"/>
    <mergeCell ref="R43:S43"/>
    <mergeCell ref="N44:O44"/>
    <mergeCell ref="P44:Q44"/>
    <mergeCell ref="R44:S44"/>
    <mergeCell ref="N41:O41"/>
    <mergeCell ref="P41:Q41"/>
    <mergeCell ref="R41:S41"/>
    <mergeCell ref="N42:O42"/>
    <mergeCell ref="P42:Q42"/>
    <mergeCell ref="R42:S42"/>
    <mergeCell ref="N39:O39"/>
    <mergeCell ref="P39:Q39"/>
    <mergeCell ref="R39:S39"/>
    <mergeCell ref="N40:O40"/>
    <mergeCell ref="P40:Q40"/>
    <mergeCell ref="R40:S40"/>
    <mergeCell ref="N37:O37"/>
    <mergeCell ref="P37:Q37"/>
    <mergeCell ref="R37:S37"/>
    <mergeCell ref="N38:O38"/>
    <mergeCell ref="P38:Q38"/>
    <mergeCell ref="R38:S38"/>
    <mergeCell ref="N35:O35"/>
    <mergeCell ref="P35:Q35"/>
    <mergeCell ref="R35:S35"/>
    <mergeCell ref="N36:O36"/>
    <mergeCell ref="P36:Q36"/>
    <mergeCell ref="R36:S36"/>
    <mergeCell ref="N33:O33"/>
    <mergeCell ref="P33:Q33"/>
    <mergeCell ref="R33:S33"/>
    <mergeCell ref="N34:O34"/>
    <mergeCell ref="P34:Q34"/>
    <mergeCell ref="R34:S34"/>
    <mergeCell ref="N31:O31"/>
    <mergeCell ref="P31:Q31"/>
    <mergeCell ref="R31:S31"/>
    <mergeCell ref="N32:O32"/>
    <mergeCell ref="P32:Q32"/>
    <mergeCell ref="R32:S32"/>
    <mergeCell ref="N29:O29"/>
    <mergeCell ref="P29:Q29"/>
    <mergeCell ref="R29:S29"/>
    <mergeCell ref="N30:O30"/>
    <mergeCell ref="P30:Q30"/>
    <mergeCell ref="R30:S30"/>
    <mergeCell ref="N27:O27"/>
    <mergeCell ref="P27:Q27"/>
    <mergeCell ref="R27:S27"/>
    <mergeCell ref="N28:O28"/>
    <mergeCell ref="P28:Q28"/>
    <mergeCell ref="R28:S28"/>
    <mergeCell ref="N25:O25"/>
    <mergeCell ref="P25:Q25"/>
    <mergeCell ref="R25:S25"/>
    <mergeCell ref="N26:O26"/>
    <mergeCell ref="P26:Q26"/>
    <mergeCell ref="R26:S26"/>
    <mergeCell ref="N23:O23"/>
    <mergeCell ref="P23:Q23"/>
    <mergeCell ref="R23:S23"/>
    <mergeCell ref="N24:O24"/>
    <mergeCell ref="P24:Q24"/>
    <mergeCell ref="R24:S24"/>
    <mergeCell ref="N21:O21"/>
    <mergeCell ref="P21:Q21"/>
    <mergeCell ref="R21:S21"/>
    <mergeCell ref="N22:O22"/>
    <mergeCell ref="P22:Q22"/>
    <mergeCell ref="R22:S22"/>
    <mergeCell ref="N19:O19"/>
    <mergeCell ref="P19:Q19"/>
    <mergeCell ref="R19:S19"/>
    <mergeCell ref="N20:O20"/>
    <mergeCell ref="P20:Q20"/>
    <mergeCell ref="R20:S20"/>
    <mergeCell ref="N17:O17"/>
    <mergeCell ref="P17:Q17"/>
    <mergeCell ref="R17:S17"/>
    <mergeCell ref="N18:O18"/>
    <mergeCell ref="P18:Q18"/>
    <mergeCell ref="R18:S18"/>
    <mergeCell ref="N15:O15"/>
    <mergeCell ref="P15:Q15"/>
    <mergeCell ref="R15:S15"/>
    <mergeCell ref="N16:O16"/>
    <mergeCell ref="P16:Q16"/>
    <mergeCell ref="R16:S16"/>
    <mergeCell ref="N13:O13"/>
    <mergeCell ref="P13:Q13"/>
    <mergeCell ref="R13:S13"/>
    <mergeCell ref="N14:O14"/>
    <mergeCell ref="P14:Q14"/>
    <mergeCell ref="R14:S14"/>
    <mergeCell ref="N11:O11"/>
    <mergeCell ref="P11:Q11"/>
    <mergeCell ref="R11:S11"/>
    <mergeCell ref="N12:O12"/>
    <mergeCell ref="P12:Q12"/>
    <mergeCell ref="R12:S12"/>
    <mergeCell ref="N9:O9"/>
    <mergeCell ref="P9:Q9"/>
    <mergeCell ref="R9:S9"/>
    <mergeCell ref="N10:O10"/>
    <mergeCell ref="P10:Q10"/>
    <mergeCell ref="R10:S10"/>
    <mergeCell ref="N7:O8"/>
    <mergeCell ref="P7:Q8"/>
    <mergeCell ref="R7:S8"/>
    <mergeCell ref="A1:S1"/>
    <mergeCell ref="A5:B5"/>
    <mergeCell ref="A7:B8"/>
    <mergeCell ref="A3:B3"/>
    <mergeCell ref="A4:B4"/>
    <mergeCell ref="L7:M8"/>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70:B70"/>
    <mergeCell ref="A71:B71"/>
    <mergeCell ref="A72:B72"/>
    <mergeCell ref="A65:B65"/>
    <mergeCell ref="A66:B66"/>
    <mergeCell ref="A67:B67"/>
    <mergeCell ref="A68:B68"/>
    <mergeCell ref="A73:B73"/>
    <mergeCell ref="F7:H8"/>
    <mergeCell ref="I7:K8"/>
    <mergeCell ref="A69:B69"/>
    <mergeCell ref="C34:D34"/>
    <mergeCell ref="C35:D35"/>
    <mergeCell ref="C36:D36"/>
    <mergeCell ref="C37:D37"/>
    <mergeCell ref="C38:D38"/>
    <mergeCell ref="C39:D39"/>
    <mergeCell ref="L9:M9"/>
    <mergeCell ref="L10:M10"/>
    <mergeCell ref="C32:D32"/>
    <mergeCell ref="C33:D33"/>
    <mergeCell ref="L19:M19"/>
    <mergeCell ref="L20:M20"/>
    <mergeCell ref="L21:M21"/>
    <mergeCell ref="L22:M22"/>
    <mergeCell ref="L23:M23"/>
    <mergeCell ref="L24:M24"/>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L11:M11"/>
    <mergeCell ref="L12:M12"/>
    <mergeCell ref="L13:M13"/>
    <mergeCell ref="L14:M14"/>
    <mergeCell ref="L15:M15"/>
    <mergeCell ref="L16:M16"/>
    <mergeCell ref="L17:M17"/>
    <mergeCell ref="L18:M18"/>
    <mergeCell ref="L25:M25"/>
    <mergeCell ref="L26:M26"/>
    <mergeCell ref="L27:M27"/>
    <mergeCell ref="L28:M28"/>
    <mergeCell ref="L29:M29"/>
    <mergeCell ref="L30:M30"/>
    <mergeCell ref="L31:M31"/>
    <mergeCell ref="F32:H32"/>
    <mergeCell ref="I32:K32"/>
    <mergeCell ref="L32:M32"/>
    <mergeCell ref="F33:H33"/>
    <mergeCell ref="I33:K33"/>
    <mergeCell ref="L33:M33"/>
    <mergeCell ref="F34:H34"/>
    <mergeCell ref="I34:K34"/>
    <mergeCell ref="L34:M34"/>
    <mergeCell ref="F35:H35"/>
    <mergeCell ref="I35:K35"/>
    <mergeCell ref="L35:M35"/>
    <mergeCell ref="F36:H36"/>
    <mergeCell ref="I36:K36"/>
    <mergeCell ref="L36:M36"/>
    <mergeCell ref="F37:H37"/>
    <mergeCell ref="I37:K37"/>
    <mergeCell ref="L37:M37"/>
    <mergeCell ref="F38:H38"/>
    <mergeCell ref="I38:K38"/>
    <mergeCell ref="L38:M38"/>
    <mergeCell ref="F39:H39"/>
    <mergeCell ref="I39:K39"/>
    <mergeCell ref="L39:M39"/>
    <mergeCell ref="F40:H40"/>
    <mergeCell ref="I40:K40"/>
    <mergeCell ref="L40:M40"/>
    <mergeCell ref="F41:H41"/>
    <mergeCell ref="I41:K41"/>
    <mergeCell ref="L41:M41"/>
    <mergeCell ref="F42:H42"/>
    <mergeCell ref="I42:K42"/>
    <mergeCell ref="L42:M42"/>
    <mergeCell ref="F43:H43"/>
    <mergeCell ref="I43:K43"/>
    <mergeCell ref="L43:M43"/>
    <mergeCell ref="F44:H44"/>
    <mergeCell ref="I44:K44"/>
    <mergeCell ref="L44:M44"/>
    <mergeCell ref="F45:H45"/>
    <mergeCell ref="I45:K45"/>
    <mergeCell ref="L45:M45"/>
    <mergeCell ref="F46:H46"/>
    <mergeCell ref="I46:K46"/>
    <mergeCell ref="L46:M46"/>
    <mergeCell ref="F47:H47"/>
    <mergeCell ref="I47:K47"/>
    <mergeCell ref="L47:M47"/>
    <mergeCell ref="F48:H48"/>
    <mergeCell ref="I48:K48"/>
    <mergeCell ref="L48:M48"/>
    <mergeCell ref="F49:H49"/>
    <mergeCell ref="I49:K49"/>
    <mergeCell ref="L49:M49"/>
    <mergeCell ref="F50:H50"/>
    <mergeCell ref="I50:K50"/>
    <mergeCell ref="L50:M50"/>
    <mergeCell ref="F51:H51"/>
    <mergeCell ref="I51:K51"/>
    <mergeCell ref="L51:M51"/>
    <mergeCell ref="F52:H52"/>
    <mergeCell ref="I52:K52"/>
    <mergeCell ref="L52:M52"/>
    <mergeCell ref="F53:H53"/>
    <mergeCell ref="I53:K53"/>
    <mergeCell ref="L53:M53"/>
    <mergeCell ref="F54:H54"/>
    <mergeCell ref="I54:K54"/>
    <mergeCell ref="L54:M54"/>
    <mergeCell ref="F55:H55"/>
    <mergeCell ref="I55:K55"/>
    <mergeCell ref="L55:M55"/>
    <mergeCell ref="F56:H56"/>
    <mergeCell ref="I56:K56"/>
    <mergeCell ref="L56:M56"/>
    <mergeCell ref="F57:H57"/>
    <mergeCell ref="I57:K57"/>
    <mergeCell ref="L57:M57"/>
    <mergeCell ref="F58:H58"/>
    <mergeCell ref="I58:K58"/>
    <mergeCell ref="L58:M58"/>
    <mergeCell ref="F59:H59"/>
    <mergeCell ref="I59:K59"/>
    <mergeCell ref="L59:M59"/>
    <mergeCell ref="F60:H60"/>
    <mergeCell ref="I60:K60"/>
    <mergeCell ref="L60:M60"/>
    <mergeCell ref="F61:H61"/>
    <mergeCell ref="I61:K61"/>
    <mergeCell ref="L61:M61"/>
    <mergeCell ref="F62:H62"/>
    <mergeCell ref="I62:K62"/>
    <mergeCell ref="L62:M62"/>
    <mergeCell ref="F63:H63"/>
    <mergeCell ref="I63:K63"/>
    <mergeCell ref="L63:M63"/>
    <mergeCell ref="F64:H64"/>
    <mergeCell ref="I64:K64"/>
    <mergeCell ref="L64:M64"/>
    <mergeCell ref="F65:H65"/>
    <mergeCell ref="I65:K65"/>
    <mergeCell ref="L65:M65"/>
    <mergeCell ref="F66:H66"/>
    <mergeCell ref="I66:K66"/>
    <mergeCell ref="L66:M66"/>
    <mergeCell ref="F67:H67"/>
    <mergeCell ref="I67:K67"/>
    <mergeCell ref="L67:M67"/>
    <mergeCell ref="F68:H68"/>
    <mergeCell ref="I68:K68"/>
    <mergeCell ref="L68:M68"/>
    <mergeCell ref="L72:M72"/>
    <mergeCell ref="F69:H69"/>
    <mergeCell ref="I69:K69"/>
    <mergeCell ref="L69:M69"/>
    <mergeCell ref="F70:H70"/>
    <mergeCell ref="I70:K70"/>
    <mergeCell ref="L70:M70"/>
    <mergeCell ref="F73:H73"/>
    <mergeCell ref="I73:K73"/>
    <mergeCell ref="L73:M73"/>
    <mergeCell ref="C7:D8"/>
    <mergeCell ref="E7:E8"/>
    <mergeCell ref="F71:H71"/>
    <mergeCell ref="I71:K71"/>
    <mergeCell ref="L71:M71"/>
    <mergeCell ref="F72:H72"/>
    <mergeCell ref="I72:K72"/>
  </mergeCells>
  <printOptions/>
  <pageMargins left="0.75" right="0.75" top="1" bottom="1" header="0.4921259845" footer="0.4921259845"/>
  <pageSetup horizontalDpi="600" verticalDpi="600" orientation="portrait" paperSize="9"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tabColor indexed="43"/>
  </sheetPr>
  <dimension ref="A1:K674"/>
  <sheetViews>
    <sheetView workbookViewId="0" topLeftCell="A1">
      <selection activeCell="F27" sqref="F27"/>
    </sheetView>
  </sheetViews>
  <sheetFormatPr defaultColWidth="9.140625" defaultRowHeight="12.75"/>
  <cols>
    <col min="1" max="1" width="71.8515625" style="29" customWidth="1"/>
    <col min="2" max="2" width="71.7109375" style="35" hidden="1" customWidth="1"/>
    <col min="3" max="3" width="4.7109375" style="33" customWidth="1"/>
    <col min="4" max="5" width="18.140625" style="29" customWidth="1"/>
    <col min="6" max="11" width="9.140625" style="98" customWidth="1"/>
    <col min="12" max="16384" width="9.140625" style="29" customWidth="1"/>
  </cols>
  <sheetData>
    <row r="1" spans="1:11" s="28" customFormat="1" ht="12" thickBot="1">
      <c r="A1" s="741" t="s">
        <v>107</v>
      </c>
      <c r="B1" s="741"/>
      <c r="C1" s="741"/>
      <c r="D1" s="741"/>
      <c r="E1" s="741"/>
      <c r="F1" s="97"/>
      <c r="G1" s="97"/>
      <c r="H1" s="97"/>
      <c r="I1" s="97"/>
      <c r="J1" s="97"/>
      <c r="K1" s="97"/>
    </row>
    <row r="2" spans="1:6" s="28" customFormat="1" ht="15.75">
      <c r="A2" s="742" t="s">
        <v>171</v>
      </c>
      <c r="B2" s="743"/>
      <c r="C2" s="735" t="s">
        <v>6</v>
      </c>
      <c r="D2" s="736"/>
      <c r="E2" s="672"/>
      <c r="F2" s="179"/>
    </row>
    <row r="3" spans="1:11" ht="15.75">
      <c r="A3" s="742" t="s">
        <v>170</v>
      </c>
      <c r="B3" s="743"/>
      <c r="C3" s="793" t="s">
        <v>246</v>
      </c>
      <c r="D3" s="745"/>
      <c r="E3" s="746"/>
      <c r="F3" s="179"/>
      <c r="G3" s="29"/>
      <c r="H3" s="29"/>
      <c r="I3" s="29"/>
      <c r="J3" s="29"/>
      <c r="K3" s="29"/>
    </row>
    <row r="4" spans="1:5" ht="15.75">
      <c r="A4" s="742" t="s">
        <v>227</v>
      </c>
      <c r="B4" s="743"/>
      <c r="C4" s="752" t="str">
        <f>IF(ISBLANK(Polročná_správa!B12),"  ",Polročná_správa!B12)</f>
        <v>Hornonitrianske bane Prievidza, a.s. v skratke HBP, a.s.</v>
      </c>
      <c r="D4" s="753"/>
      <c r="E4" s="754"/>
    </row>
    <row r="5" spans="1:5" ht="15.75">
      <c r="A5" s="742" t="s">
        <v>187</v>
      </c>
      <c r="B5" s="755"/>
      <c r="C5" s="752" t="str">
        <f>IF(ISBLANK(Polročná_správa!E6),"  ",Polročná_správa!E6)</f>
        <v>36 005 622</v>
      </c>
      <c r="D5" s="756"/>
      <c r="E5" s="757"/>
    </row>
    <row r="6" spans="1:5" ht="11.25" customHeight="1">
      <c r="A6" s="30"/>
      <c r="B6" s="31"/>
      <c r="C6" s="32"/>
      <c r="D6" s="30"/>
      <c r="E6" s="30"/>
    </row>
    <row r="7" spans="1:5" ht="9.75">
      <c r="A7" s="748" t="s">
        <v>222</v>
      </c>
      <c r="B7" s="749"/>
      <c r="C7" s="747" t="s">
        <v>43</v>
      </c>
      <c r="D7" s="739" t="s">
        <v>224</v>
      </c>
      <c r="E7" s="739" t="s">
        <v>44</v>
      </c>
    </row>
    <row r="8" spans="1:5" ht="46.5" customHeight="1">
      <c r="A8" s="750"/>
      <c r="B8" s="751"/>
      <c r="C8" s="747"/>
      <c r="D8" s="740"/>
      <c r="E8" s="740" t="s">
        <v>168</v>
      </c>
    </row>
    <row r="9" spans="1:5" ht="12.75">
      <c r="A9" s="242" t="s">
        <v>311</v>
      </c>
      <c r="B9" s="242"/>
      <c r="C9" s="69"/>
      <c r="D9" s="200"/>
      <c r="E9" s="200"/>
    </row>
    <row r="10" spans="1:5" ht="12.75">
      <c r="A10" s="243" t="s">
        <v>312</v>
      </c>
      <c r="B10" s="243"/>
      <c r="C10" s="224" t="s">
        <v>351</v>
      </c>
      <c r="D10" s="249">
        <v>1709183</v>
      </c>
      <c r="E10" s="249">
        <v>2912405</v>
      </c>
    </row>
    <row r="11" spans="1:5" ht="12.75">
      <c r="A11" s="243" t="s">
        <v>313</v>
      </c>
      <c r="B11" s="243"/>
      <c r="C11" s="224"/>
      <c r="D11" s="249"/>
      <c r="E11" s="249"/>
    </row>
    <row r="12" spans="1:5" ht="12.75">
      <c r="A12" s="243" t="s">
        <v>314</v>
      </c>
      <c r="B12" s="243"/>
      <c r="C12" s="224"/>
      <c r="D12" s="249">
        <v>3861410</v>
      </c>
      <c r="E12" s="249">
        <v>4571374</v>
      </c>
    </row>
    <row r="13" spans="1:5" ht="12.75">
      <c r="A13" s="243" t="s">
        <v>385</v>
      </c>
      <c r="B13" s="243"/>
      <c r="C13" s="224"/>
      <c r="D13" s="249">
        <v>18859</v>
      </c>
      <c r="E13" s="249">
        <v>0</v>
      </c>
    </row>
    <row r="14" spans="1:5" ht="12.75">
      <c r="A14" s="243" t="s">
        <v>315</v>
      </c>
      <c r="B14" s="243"/>
      <c r="C14" s="224"/>
      <c r="D14" s="249">
        <v>633649</v>
      </c>
      <c r="E14" s="249">
        <v>769231</v>
      </c>
    </row>
    <row r="15" spans="1:5" ht="12.75">
      <c r="A15" s="243" t="s">
        <v>316</v>
      </c>
      <c r="B15" s="243"/>
      <c r="C15" s="224" t="s">
        <v>352</v>
      </c>
      <c r="D15" s="249">
        <v>1124552</v>
      </c>
      <c r="E15" s="249">
        <v>845626</v>
      </c>
    </row>
    <row r="16" spans="1:5" ht="12.75">
      <c r="A16" s="243" t="s">
        <v>317</v>
      </c>
      <c r="B16" s="243"/>
      <c r="C16" s="69"/>
      <c r="D16" s="249">
        <v>4476</v>
      </c>
      <c r="E16" s="249">
        <v>45</v>
      </c>
    </row>
    <row r="17" spans="1:5" ht="12.75">
      <c r="A17" s="243" t="s">
        <v>318</v>
      </c>
      <c r="B17" s="243"/>
      <c r="C17" s="69"/>
      <c r="D17" s="249">
        <v>1038</v>
      </c>
      <c r="E17" s="249">
        <v>2362</v>
      </c>
    </row>
    <row r="18" spans="1:5" ht="12.75">
      <c r="A18" s="243" t="s">
        <v>319</v>
      </c>
      <c r="B18" s="243"/>
      <c r="C18" s="69"/>
      <c r="D18" s="249">
        <v>-5651</v>
      </c>
      <c r="E18" s="249">
        <v>-22860</v>
      </c>
    </row>
    <row r="19" spans="1:5" ht="12.75">
      <c r="A19" s="243" t="s">
        <v>320</v>
      </c>
      <c r="B19" s="243"/>
      <c r="C19" s="69"/>
      <c r="D19" s="249">
        <v>309297</v>
      </c>
      <c r="E19" s="249">
        <v>441091</v>
      </c>
    </row>
    <row r="20" spans="1:5" ht="12.75">
      <c r="A20" s="243" t="s">
        <v>321</v>
      </c>
      <c r="B20" s="243"/>
      <c r="C20" s="69"/>
      <c r="D20" s="249">
        <v>-261716</v>
      </c>
      <c r="E20" s="249">
        <v>-27406</v>
      </c>
    </row>
    <row r="21" spans="1:5" ht="12.75">
      <c r="A21" s="243" t="s">
        <v>322</v>
      </c>
      <c r="B21" s="243"/>
      <c r="C21" s="69"/>
      <c r="D21" s="249">
        <v>-4763</v>
      </c>
      <c r="E21" s="249">
        <v>7405</v>
      </c>
    </row>
    <row r="22" spans="1:5" ht="12.75">
      <c r="A22" s="243"/>
      <c r="B22" s="243"/>
      <c r="C22" s="69"/>
      <c r="D22" s="249"/>
      <c r="E22" s="249"/>
    </row>
    <row r="23" spans="1:5" ht="12.75">
      <c r="A23" s="242" t="s">
        <v>323</v>
      </c>
      <c r="B23" s="242"/>
      <c r="C23" s="69"/>
      <c r="D23" s="249"/>
      <c r="E23" s="249"/>
    </row>
    <row r="24" spans="1:5" ht="12.75">
      <c r="A24" s="242" t="s">
        <v>324</v>
      </c>
      <c r="B24" s="242"/>
      <c r="C24" s="69"/>
      <c r="D24" s="249"/>
      <c r="E24" s="249"/>
    </row>
    <row r="25" spans="1:5" ht="12.75">
      <c r="A25" s="243" t="s">
        <v>325</v>
      </c>
      <c r="B25" s="243"/>
      <c r="C25" s="69"/>
      <c r="D25" s="249">
        <v>-3481765</v>
      </c>
      <c r="E25" s="249">
        <v>-1838211</v>
      </c>
    </row>
    <row r="26" spans="1:5" ht="12.75">
      <c r="A26" s="243" t="s">
        <v>326</v>
      </c>
      <c r="B26" s="243"/>
      <c r="C26" s="69"/>
      <c r="D26" s="249">
        <v>5305991</v>
      </c>
      <c r="E26" s="249">
        <v>-923915</v>
      </c>
    </row>
    <row r="27" spans="1:5" ht="12.75">
      <c r="A27" s="243" t="s">
        <v>327</v>
      </c>
      <c r="B27" s="243"/>
      <c r="C27" s="69"/>
      <c r="D27" s="249">
        <v>-1649555</v>
      </c>
      <c r="E27" s="249">
        <v>-1705025</v>
      </c>
    </row>
    <row r="28" spans="1:5" ht="12.75">
      <c r="A28" s="243" t="s">
        <v>328</v>
      </c>
      <c r="B28" s="243"/>
      <c r="C28" s="69"/>
      <c r="D28" s="249">
        <v>7973</v>
      </c>
      <c r="E28" s="249">
        <v>105713</v>
      </c>
    </row>
    <row r="29" spans="1:5" ht="13.5" thickBot="1">
      <c r="A29" s="243" t="s">
        <v>329</v>
      </c>
      <c r="B29" s="243"/>
      <c r="C29" s="69"/>
      <c r="D29" s="303">
        <v>207040</v>
      </c>
      <c r="E29" s="303">
        <v>347347</v>
      </c>
    </row>
    <row r="30" spans="1:5" ht="13.5" thickTop="1">
      <c r="A30" s="242" t="s">
        <v>330</v>
      </c>
      <c r="B30" s="243"/>
      <c r="C30" s="69"/>
      <c r="D30" s="301">
        <v>7780018</v>
      </c>
      <c r="E30" s="301">
        <v>5485182</v>
      </c>
    </row>
    <row r="31" spans="1:5" ht="12.75">
      <c r="A31" s="243" t="s">
        <v>331</v>
      </c>
      <c r="B31" s="243"/>
      <c r="C31" s="69"/>
      <c r="D31" s="249">
        <v>-300627</v>
      </c>
      <c r="E31" s="249">
        <v>-312837</v>
      </c>
    </row>
    <row r="32" spans="1:5" ht="12.75">
      <c r="A32" s="243" t="s">
        <v>332</v>
      </c>
      <c r="B32" s="243"/>
      <c r="C32" s="69"/>
      <c r="D32" s="249">
        <v>2895</v>
      </c>
      <c r="E32" s="249">
        <v>2556</v>
      </c>
    </row>
    <row r="33" spans="1:5" ht="13.5" thickBot="1">
      <c r="A33" s="243" t="s">
        <v>333</v>
      </c>
      <c r="B33" s="243"/>
      <c r="C33" s="69"/>
      <c r="D33" s="303">
        <v>323</v>
      </c>
      <c r="E33" s="303">
        <v>928</v>
      </c>
    </row>
    <row r="34" spans="1:5" ht="13.5" thickTop="1">
      <c r="A34" s="242" t="s">
        <v>334</v>
      </c>
      <c r="B34" s="242"/>
      <c r="C34" s="69"/>
      <c r="D34" s="301">
        <v>7482609</v>
      </c>
      <c r="E34" s="301">
        <v>5175829</v>
      </c>
    </row>
    <row r="35" spans="1:5" ht="12.75">
      <c r="A35" s="243"/>
      <c r="B35" s="243"/>
      <c r="C35" s="69"/>
      <c r="D35" s="249"/>
      <c r="E35" s="249"/>
    </row>
    <row r="36" spans="1:5" ht="12.75">
      <c r="A36" s="242" t="s">
        <v>335</v>
      </c>
      <c r="B36" s="242"/>
      <c r="C36" s="69"/>
      <c r="D36" s="249"/>
      <c r="E36" s="249"/>
    </row>
    <row r="37" spans="1:5" ht="12.75">
      <c r="A37" s="243" t="s">
        <v>336</v>
      </c>
      <c r="B37" s="243"/>
      <c r="C37" s="69"/>
      <c r="D37" s="249">
        <v>-4253084</v>
      </c>
      <c r="E37" s="249">
        <v>-5334925</v>
      </c>
    </row>
    <row r="38" spans="1:5" ht="12.75">
      <c r="A38" s="243" t="s">
        <v>337</v>
      </c>
      <c r="B38" s="243"/>
      <c r="C38" s="69"/>
      <c r="D38" s="249">
        <v>0</v>
      </c>
      <c r="E38" s="249">
        <v>-13968</v>
      </c>
    </row>
    <row r="39" spans="1:5" ht="12.75">
      <c r="A39" s="243" t="s">
        <v>338</v>
      </c>
      <c r="B39" s="243"/>
      <c r="C39" s="69"/>
      <c r="D39" s="249">
        <v>729259</v>
      </c>
      <c r="E39" s="249">
        <v>33287</v>
      </c>
    </row>
    <row r="40" spans="1:5" ht="12.75">
      <c r="A40" s="243" t="s">
        <v>389</v>
      </c>
      <c r="B40" s="243"/>
      <c r="C40" s="69"/>
      <c r="D40" s="249">
        <v>0</v>
      </c>
      <c r="E40" s="249">
        <v>100000</v>
      </c>
    </row>
    <row r="41" spans="1:5" ht="13.5" thickBot="1">
      <c r="A41" s="243" t="s">
        <v>339</v>
      </c>
      <c r="B41" s="243"/>
      <c r="C41" s="69"/>
      <c r="D41" s="303">
        <v>0</v>
      </c>
      <c r="E41" s="303">
        <v>-900000</v>
      </c>
    </row>
    <row r="42" spans="1:5" ht="13.5" thickTop="1">
      <c r="A42" s="242" t="s">
        <v>340</v>
      </c>
      <c r="B42" s="242"/>
      <c r="C42" s="69"/>
      <c r="D42" s="301">
        <v>-3523825</v>
      </c>
      <c r="E42" s="301">
        <v>-6115606</v>
      </c>
    </row>
    <row r="43" spans="1:5" ht="12.75">
      <c r="A43" s="243"/>
      <c r="B43" s="243"/>
      <c r="C43" s="69"/>
      <c r="D43" s="305"/>
      <c r="E43" s="305"/>
    </row>
    <row r="44" spans="1:5" ht="12.75">
      <c r="A44" s="242" t="s">
        <v>341</v>
      </c>
      <c r="B44" s="242"/>
      <c r="C44" s="69"/>
      <c r="D44" s="249"/>
      <c r="E44" s="249"/>
    </row>
    <row r="45" spans="1:5" ht="12.75">
      <c r="A45" s="243" t="s">
        <v>342</v>
      </c>
      <c r="B45" s="243"/>
      <c r="C45" s="69"/>
      <c r="D45" s="249">
        <v>88528848</v>
      </c>
      <c r="E45" s="249">
        <v>75632102</v>
      </c>
    </row>
    <row r="46" spans="1:5" ht="12.75">
      <c r="A46" s="243" t="s">
        <v>343</v>
      </c>
      <c r="B46" s="243"/>
      <c r="C46" s="69"/>
      <c r="D46" s="249">
        <v>-91379097</v>
      </c>
      <c r="E46" s="249">
        <v>-77578688</v>
      </c>
    </row>
    <row r="47" spans="1:5" ht="13.5" thickBot="1">
      <c r="A47" s="243" t="s">
        <v>344</v>
      </c>
      <c r="B47" s="243"/>
      <c r="C47" s="69"/>
      <c r="D47" s="303">
        <v>-828001</v>
      </c>
      <c r="E47" s="303">
        <v>-985154</v>
      </c>
    </row>
    <row r="48" spans="1:5" ht="13.5" thickTop="1">
      <c r="A48" s="242" t="s">
        <v>346</v>
      </c>
      <c r="B48" s="242"/>
      <c r="C48" s="69"/>
      <c r="D48" s="301">
        <v>-3678250</v>
      </c>
      <c r="E48" s="301">
        <v>-2931740</v>
      </c>
    </row>
    <row r="49" spans="1:5" ht="12.75">
      <c r="A49" s="243"/>
      <c r="B49" s="243"/>
      <c r="C49" s="69"/>
      <c r="D49" s="249"/>
      <c r="E49" s="249"/>
    </row>
    <row r="50" spans="1:5" ht="12.75">
      <c r="A50" s="242" t="s">
        <v>347</v>
      </c>
      <c r="B50" s="242"/>
      <c r="C50" s="69"/>
      <c r="D50" s="249">
        <v>280534</v>
      </c>
      <c r="E50" s="249">
        <v>-3871517</v>
      </c>
    </row>
    <row r="51" spans="1:5" ht="12.75">
      <c r="A51" s="243"/>
      <c r="B51" s="243"/>
      <c r="C51" s="69"/>
      <c r="D51" s="249"/>
      <c r="E51" s="249"/>
    </row>
    <row r="52" spans="1:5" ht="12.75">
      <c r="A52" s="242" t="s">
        <v>348</v>
      </c>
      <c r="B52" s="242"/>
      <c r="C52" s="69"/>
      <c r="D52" s="249">
        <v>4260130</v>
      </c>
      <c r="E52" s="249">
        <v>5622504</v>
      </c>
    </row>
    <row r="53" spans="1:5" ht="12.75">
      <c r="A53" s="243" t="s">
        <v>349</v>
      </c>
      <c r="B53" s="243"/>
      <c r="C53" s="69"/>
      <c r="D53" s="249">
        <v>-198</v>
      </c>
      <c r="E53" s="249">
        <v>-143</v>
      </c>
    </row>
    <row r="54" spans="1:5" ht="12.75">
      <c r="A54" s="242" t="s">
        <v>350</v>
      </c>
      <c r="B54" s="242"/>
      <c r="C54" s="69"/>
      <c r="D54" s="249">
        <v>4540466</v>
      </c>
      <c r="E54" s="249">
        <v>1750844</v>
      </c>
    </row>
    <row r="55" spans="1:5" ht="12.75">
      <c r="A55" s="231"/>
      <c r="B55" s="231"/>
      <c r="C55" s="244"/>
      <c r="D55" s="307"/>
      <c r="E55" s="308"/>
    </row>
    <row r="56" spans="1:5" ht="12.75">
      <c r="A56" s="309"/>
      <c r="B56" s="309"/>
      <c r="C56" s="244"/>
      <c r="D56" s="307"/>
      <c r="E56" s="308"/>
    </row>
    <row r="57" spans="1:5" ht="12.75">
      <c r="A57" s="231"/>
      <c r="B57" s="231"/>
      <c r="C57" s="244"/>
      <c r="D57" s="307"/>
      <c r="E57" s="308"/>
    </row>
    <row r="58" spans="1:5" ht="12.75">
      <c r="A58" s="309"/>
      <c r="B58" s="309"/>
      <c r="C58" s="244"/>
      <c r="D58" s="307"/>
      <c r="E58" s="308"/>
    </row>
    <row r="59" spans="1:5" ht="12.75">
      <c r="A59" s="231"/>
      <c r="B59" s="231"/>
      <c r="C59" s="244"/>
      <c r="D59" s="307"/>
      <c r="E59" s="308"/>
    </row>
    <row r="60" spans="1:5" ht="12.75">
      <c r="A60" s="737"/>
      <c r="B60" s="738"/>
      <c r="C60" s="244"/>
      <c r="D60" s="60"/>
      <c r="E60" s="60"/>
    </row>
    <row r="61" spans="1:5" ht="12.75">
      <c r="A61" s="737"/>
      <c r="B61" s="738"/>
      <c r="C61" s="244"/>
      <c r="D61" s="60"/>
      <c r="E61" s="60"/>
    </row>
    <row r="62" spans="1:5" ht="12.75">
      <c r="A62" s="737"/>
      <c r="B62" s="738"/>
      <c r="C62" s="244"/>
      <c r="D62" s="60"/>
      <c r="E62" s="60"/>
    </row>
    <row r="63" spans="1:5" ht="12.75">
      <c r="A63" s="737"/>
      <c r="B63" s="738"/>
      <c r="C63" s="244"/>
      <c r="D63" s="60"/>
      <c r="E63" s="60"/>
    </row>
    <row r="64" spans="1:5" ht="12.75">
      <c r="A64" s="737"/>
      <c r="B64" s="738"/>
      <c r="C64" s="244"/>
      <c r="D64" s="99"/>
      <c r="E64" s="99"/>
    </row>
    <row r="65" spans="1:5" ht="12.75">
      <c r="A65" s="737"/>
      <c r="B65" s="738"/>
      <c r="C65" s="244"/>
      <c r="D65" s="60"/>
      <c r="E65" s="60"/>
    </row>
    <row r="66" spans="1:5" ht="12.75">
      <c r="A66" s="737"/>
      <c r="B66" s="738"/>
      <c r="C66" s="244"/>
      <c r="D66" s="60"/>
      <c r="E66" s="60"/>
    </row>
    <row r="67" spans="1:5" ht="12.75">
      <c r="A67" s="737"/>
      <c r="B67" s="738"/>
      <c r="C67" s="244"/>
      <c r="D67" s="60"/>
      <c r="E67" s="60"/>
    </row>
    <row r="68" spans="1:5" ht="12.75">
      <c r="A68" s="737"/>
      <c r="B68" s="738"/>
      <c r="C68" s="244"/>
      <c r="D68" s="60"/>
      <c r="E68" s="60"/>
    </row>
    <row r="69" spans="1:5" ht="12.75">
      <c r="A69" s="737"/>
      <c r="B69" s="738"/>
      <c r="C69" s="244"/>
      <c r="D69" s="60"/>
      <c r="E69" s="60"/>
    </row>
    <row r="70" spans="1:5" ht="12.75">
      <c r="A70" s="737"/>
      <c r="B70" s="738"/>
      <c r="C70" s="244"/>
      <c r="D70" s="99"/>
      <c r="E70" s="99"/>
    </row>
    <row r="71" spans="1:5" ht="12.75">
      <c r="A71" s="737"/>
      <c r="B71" s="738"/>
      <c r="C71" s="244"/>
      <c r="D71" s="60"/>
      <c r="E71" s="60"/>
    </row>
    <row r="72" spans="1:5" ht="12.75">
      <c r="A72" s="737"/>
      <c r="B72" s="738"/>
      <c r="C72" s="244"/>
      <c r="D72" s="60"/>
      <c r="E72" s="60"/>
    </row>
    <row r="73" spans="1:5" ht="12.75">
      <c r="A73" s="737"/>
      <c r="B73" s="738"/>
      <c r="C73" s="244"/>
      <c r="D73" s="99"/>
      <c r="E73" s="99"/>
    </row>
    <row r="74" spans="1:5" ht="9.75">
      <c r="A74" s="106"/>
      <c r="B74" s="245"/>
      <c r="C74" s="246"/>
      <c r="D74" s="247"/>
      <c r="E74" s="247"/>
    </row>
    <row r="75" spans="1:5" ht="9.75">
      <c r="A75" s="98"/>
      <c r="B75" s="102"/>
      <c r="C75" s="100"/>
      <c r="D75" s="101"/>
      <c r="E75" s="101"/>
    </row>
    <row r="76" spans="1:5" ht="9.75">
      <c r="A76" s="98"/>
      <c r="B76" s="102"/>
      <c r="C76" s="100"/>
      <c r="D76" s="101"/>
      <c r="E76" s="101"/>
    </row>
    <row r="77" spans="1:5" ht="9.75">
      <c r="A77" s="98"/>
      <c r="B77" s="102"/>
      <c r="C77" s="100"/>
      <c r="D77" s="101"/>
      <c r="E77" s="101"/>
    </row>
    <row r="78" spans="1:5" ht="9.75">
      <c r="A78" s="98"/>
      <c r="B78" s="102"/>
      <c r="C78" s="100"/>
      <c r="D78" s="101"/>
      <c r="E78" s="101"/>
    </row>
    <row r="79" spans="1:5" ht="9.75">
      <c r="A79" s="98"/>
      <c r="B79" s="102"/>
      <c r="C79" s="100"/>
      <c r="D79" s="101"/>
      <c r="E79" s="101"/>
    </row>
    <row r="80" spans="1:5" ht="9.75">
      <c r="A80" s="98"/>
      <c r="B80" s="102"/>
      <c r="C80" s="100"/>
      <c r="D80" s="101"/>
      <c r="E80" s="101"/>
    </row>
    <row r="81" spans="1:5" ht="9.75">
      <c r="A81" s="98"/>
      <c r="B81" s="102"/>
      <c r="C81" s="100"/>
      <c r="D81" s="101"/>
      <c r="E81" s="101"/>
    </row>
    <row r="82" spans="1:5" ht="9.75">
      <c r="A82" s="98"/>
      <c r="B82" s="102"/>
      <c r="C82" s="100"/>
      <c r="D82" s="101"/>
      <c r="E82" s="101"/>
    </row>
    <row r="83" spans="1:5" ht="9.75">
      <c r="A83" s="98"/>
      <c r="B83" s="102"/>
      <c r="C83" s="100"/>
      <c r="D83" s="101"/>
      <c r="E83" s="101"/>
    </row>
    <row r="84" spans="1:5" ht="9.75">
      <c r="A84" s="98"/>
      <c r="B84" s="102"/>
      <c r="C84" s="100"/>
      <c r="D84" s="101"/>
      <c r="E84" s="101"/>
    </row>
    <row r="85" spans="1:5" ht="9.75">
      <c r="A85" s="98"/>
      <c r="B85" s="102"/>
      <c r="C85" s="100"/>
      <c r="D85" s="101"/>
      <c r="E85" s="101"/>
    </row>
    <row r="86" spans="1:5" ht="9.75">
      <c r="A86" s="98"/>
      <c r="B86" s="102"/>
      <c r="C86" s="100"/>
      <c r="D86" s="101"/>
      <c r="E86" s="101"/>
    </row>
    <row r="87" spans="1:5" ht="9.75">
      <c r="A87" s="98"/>
      <c r="B87" s="102"/>
      <c r="C87" s="100"/>
      <c r="D87" s="101"/>
      <c r="E87" s="101"/>
    </row>
    <row r="88" spans="1:5" ht="9.75">
      <c r="A88" s="98"/>
      <c r="B88" s="102"/>
      <c r="C88" s="100"/>
      <c r="D88" s="101"/>
      <c r="E88" s="101"/>
    </row>
    <row r="89" spans="1:5" ht="9.75">
      <c r="A89" s="98"/>
      <c r="B89" s="102"/>
      <c r="C89" s="100"/>
      <c r="D89" s="101"/>
      <c r="E89" s="101"/>
    </row>
    <row r="90" spans="1:5" ht="9.75">
      <c r="A90" s="98"/>
      <c r="B90" s="102"/>
      <c r="C90" s="100"/>
      <c r="D90" s="101"/>
      <c r="E90" s="101"/>
    </row>
    <row r="91" spans="1:5" ht="9.75">
      <c r="A91" s="98"/>
      <c r="B91" s="102"/>
      <c r="C91" s="100"/>
      <c r="D91" s="101"/>
      <c r="E91" s="101"/>
    </row>
    <row r="92" spans="1:5" ht="9.75">
      <c r="A92" s="98"/>
      <c r="B92" s="102"/>
      <c r="C92" s="100"/>
      <c r="D92" s="101"/>
      <c r="E92" s="101"/>
    </row>
    <row r="93" spans="1:5" ht="9.75">
      <c r="A93" s="98"/>
      <c r="B93" s="102"/>
      <c r="C93" s="100"/>
      <c r="D93" s="101"/>
      <c r="E93" s="101"/>
    </row>
    <row r="94" spans="1:5" ht="9.75">
      <c r="A94" s="98"/>
      <c r="B94" s="102"/>
      <c r="C94" s="100"/>
      <c r="D94" s="101"/>
      <c r="E94" s="101"/>
    </row>
    <row r="95" spans="1:5" ht="9.75">
      <c r="A95" s="98"/>
      <c r="B95" s="102"/>
      <c r="C95" s="100"/>
      <c r="D95" s="101"/>
      <c r="E95" s="101"/>
    </row>
    <row r="96" spans="1:5" ht="9.75">
      <c r="A96" s="98"/>
      <c r="B96" s="102"/>
      <c r="C96" s="100"/>
      <c r="D96" s="101"/>
      <c r="E96" s="101"/>
    </row>
    <row r="97" spans="2:5" s="98" customFormat="1" ht="9.75">
      <c r="B97" s="102"/>
      <c r="C97" s="100"/>
      <c r="D97" s="101"/>
      <c r="E97" s="101"/>
    </row>
    <row r="98" spans="2:5" s="98" customFormat="1" ht="9.75">
      <c r="B98" s="102"/>
      <c r="C98" s="100"/>
      <c r="D98" s="101"/>
      <c r="E98" s="101"/>
    </row>
    <row r="99" spans="2:5" s="98" customFormat="1" ht="9.75">
      <c r="B99" s="102"/>
      <c r="C99" s="100"/>
      <c r="D99" s="101"/>
      <c r="E99" s="101"/>
    </row>
    <row r="100" spans="2:5" s="98" customFormat="1" ht="9.75">
      <c r="B100" s="102"/>
      <c r="C100" s="100"/>
      <c r="D100" s="101"/>
      <c r="E100" s="101"/>
    </row>
    <row r="101" spans="2:5" s="98" customFormat="1" ht="9.75">
      <c r="B101" s="102"/>
      <c r="C101" s="100"/>
      <c r="D101" s="101"/>
      <c r="E101" s="101"/>
    </row>
    <row r="102" spans="2:5" s="98" customFormat="1" ht="9.75">
      <c r="B102" s="102"/>
      <c r="C102" s="100"/>
      <c r="D102" s="101"/>
      <c r="E102" s="101"/>
    </row>
    <row r="103" spans="2:5" s="98" customFormat="1" ht="9.75">
      <c r="B103" s="102"/>
      <c r="C103" s="100"/>
      <c r="D103" s="101"/>
      <c r="E103" s="101"/>
    </row>
    <row r="104" spans="2:5" s="98" customFormat="1" ht="9.75">
      <c r="B104" s="102"/>
      <c r="C104" s="100"/>
      <c r="D104" s="101"/>
      <c r="E104" s="101"/>
    </row>
    <row r="105" spans="4:5" ht="9.75">
      <c r="D105" s="34"/>
      <c r="E105" s="34"/>
    </row>
    <row r="106" spans="4:5" ht="9.75">
      <c r="D106" s="34"/>
      <c r="E106" s="34"/>
    </row>
    <row r="107" spans="4:5" ht="9.75">
      <c r="D107" s="34"/>
      <c r="E107" s="34"/>
    </row>
    <row r="108" spans="4:5" ht="9.75">
      <c r="D108" s="34"/>
      <c r="E108" s="34"/>
    </row>
    <row r="109" spans="4:5" ht="9.75">
      <c r="D109" s="34"/>
      <c r="E109" s="34"/>
    </row>
    <row r="110" spans="4:5" ht="9.75">
      <c r="D110" s="34"/>
      <c r="E110" s="34"/>
    </row>
    <row r="111" spans="4:5" ht="9.75">
      <c r="D111" s="34"/>
      <c r="E111" s="34"/>
    </row>
    <row r="112" spans="4:5" ht="9.75">
      <c r="D112" s="34"/>
      <c r="E112" s="34"/>
    </row>
    <row r="113" spans="4:5" ht="9.75">
      <c r="D113" s="34"/>
      <c r="E113" s="34"/>
    </row>
    <row r="114" spans="4:5" ht="9.75">
      <c r="D114" s="34"/>
      <c r="E114" s="34"/>
    </row>
    <row r="115" spans="4:5" ht="9.75">
      <c r="D115" s="34"/>
      <c r="E115" s="34"/>
    </row>
    <row r="116" spans="4:5" ht="9.75">
      <c r="D116" s="34"/>
      <c r="E116" s="34"/>
    </row>
    <row r="117" spans="4:5" ht="9.75">
      <c r="D117" s="34"/>
      <c r="E117" s="34"/>
    </row>
    <row r="118" spans="4:5" ht="9.75">
      <c r="D118" s="34"/>
      <c r="E118" s="34"/>
    </row>
    <row r="119" spans="4:5" ht="9.75">
      <c r="D119" s="34"/>
      <c r="E119" s="34"/>
    </row>
    <row r="120" spans="4:5" ht="9.75">
      <c r="D120" s="34"/>
      <c r="E120" s="34"/>
    </row>
    <row r="121" spans="4:5" ht="9.75">
      <c r="D121" s="34"/>
      <c r="E121" s="34"/>
    </row>
    <row r="122" spans="4:5" ht="9.75">
      <c r="D122" s="34"/>
      <c r="E122" s="34"/>
    </row>
    <row r="123" spans="4:5" ht="9.75">
      <c r="D123" s="34"/>
      <c r="E123" s="34"/>
    </row>
    <row r="124" spans="4:5" ht="9.75">
      <c r="D124" s="34"/>
      <c r="E124" s="34"/>
    </row>
    <row r="125" spans="4:5" ht="9.75">
      <c r="D125" s="34"/>
      <c r="E125" s="34"/>
    </row>
    <row r="126" spans="4:5" ht="9.75">
      <c r="D126" s="34"/>
      <c r="E126" s="34"/>
    </row>
    <row r="127" spans="4:5" ht="9.75">
      <c r="D127" s="34"/>
      <c r="E127" s="34"/>
    </row>
    <row r="128" spans="4:5" ht="9.75">
      <c r="D128" s="34"/>
      <c r="E128" s="34"/>
    </row>
    <row r="129" spans="4:5" ht="9.75">
      <c r="D129" s="34"/>
      <c r="E129" s="34"/>
    </row>
    <row r="130" spans="4:5" ht="9.75">
      <c r="D130" s="34"/>
      <c r="E130" s="34"/>
    </row>
    <row r="131" spans="4:5" ht="9.75">
      <c r="D131" s="34"/>
      <c r="E131" s="34"/>
    </row>
    <row r="132" spans="4:5" ht="9.75">
      <c r="D132" s="34"/>
      <c r="E132" s="34"/>
    </row>
    <row r="133" spans="4:5" ht="9.75">
      <c r="D133" s="34"/>
      <c r="E133" s="34"/>
    </row>
    <row r="134" spans="4:5" ht="9.75">
      <c r="D134" s="34"/>
      <c r="E134" s="34"/>
    </row>
    <row r="135" spans="4:5" ht="9.75">
      <c r="D135" s="34"/>
      <c r="E135" s="34"/>
    </row>
    <row r="136" spans="4:5" ht="9.75">
      <c r="D136" s="34"/>
      <c r="E136" s="34"/>
    </row>
    <row r="137" spans="4:5" ht="9.75">
      <c r="D137" s="34"/>
      <c r="E137" s="34"/>
    </row>
    <row r="138" spans="4:5" ht="9.75">
      <c r="D138" s="34"/>
      <c r="E138" s="34"/>
    </row>
    <row r="139" spans="4:5" ht="9.75">
      <c r="D139" s="34"/>
      <c r="E139" s="34"/>
    </row>
    <row r="140" spans="4:5" ht="9.75">
      <c r="D140" s="34"/>
      <c r="E140" s="34"/>
    </row>
    <row r="141" spans="4:5" ht="9.75">
      <c r="D141" s="34"/>
      <c r="E141" s="34"/>
    </row>
    <row r="142" spans="4:5" ht="9.75">
      <c r="D142" s="34"/>
      <c r="E142" s="34"/>
    </row>
    <row r="143" spans="4:5" ht="9.75">
      <c r="D143" s="34"/>
      <c r="E143" s="34"/>
    </row>
    <row r="144" spans="4:5" ht="9.75">
      <c r="D144" s="34"/>
      <c r="E144" s="34"/>
    </row>
    <row r="145" spans="4:5" ht="9.75">
      <c r="D145" s="34"/>
      <c r="E145" s="34"/>
    </row>
    <row r="146" spans="4:5" ht="9.75">
      <c r="D146" s="34"/>
      <c r="E146" s="34"/>
    </row>
    <row r="147" spans="4:5" ht="9.75">
      <c r="D147" s="34"/>
      <c r="E147" s="34"/>
    </row>
    <row r="148" spans="4:5" ht="9.75">
      <c r="D148" s="34"/>
      <c r="E148" s="34"/>
    </row>
    <row r="149" spans="4:5" ht="9.75">
      <c r="D149" s="34"/>
      <c r="E149" s="34"/>
    </row>
    <row r="150" spans="4:5" ht="9.75">
      <c r="D150" s="34"/>
      <c r="E150" s="34"/>
    </row>
    <row r="151" spans="4:5" ht="9.75">
      <c r="D151" s="34"/>
      <c r="E151" s="34"/>
    </row>
    <row r="152" spans="4:5" ht="9.75">
      <c r="D152" s="34"/>
      <c r="E152" s="34"/>
    </row>
    <row r="153" spans="4:5" ht="9.75">
      <c r="D153" s="34"/>
      <c r="E153" s="34"/>
    </row>
    <row r="154" spans="4:5" ht="9.75">
      <c r="D154" s="34"/>
      <c r="E154" s="34"/>
    </row>
    <row r="155" spans="4:5" ht="9.75">
      <c r="D155" s="34"/>
      <c r="E155" s="34"/>
    </row>
    <row r="156" spans="4:5" ht="9.75">
      <c r="D156" s="34"/>
      <c r="E156" s="34"/>
    </row>
    <row r="157" spans="4:5" ht="9.75">
      <c r="D157" s="34"/>
      <c r="E157" s="34"/>
    </row>
    <row r="158" spans="4:5" ht="9.75">
      <c r="D158" s="34"/>
      <c r="E158" s="34"/>
    </row>
    <row r="159" spans="4:5" ht="9.75">
      <c r="D159" s="34"/>
      <c r="E159" s="34"/>
    </row>
    <row r="160" spans="4:5" ht="9.75">
      <c r="D160" s="34"/>
      <c r="E160" s="34"/>
    </row>
    <row r="161" spans="4:5" ht="9.75">
      <c r="D161" s="34"/>
      <c r="E161" s="34"/>
    </row>
    <row r="162" spans="4:5" ht="9.75">
      <c r="D162" s="34"/>
      <c r="E162" s="34"/>
    </row>
    <row r="163" spans="4:5" ht="9.75">
      <c r="D163" s="34"/>
      <c r="E163" s="34"/>
    </row>
    <row r="164" spans="4:5" ht="9.75">
      <c r="D164" s="34"/>
      <c r="E164" s="34"/>
    </row>
    <row r="165" spans="4:5" ht="9.75">
      <c r="D165" s="34"/>
      <c r="E165" s="34"/>
    </row>
    <row r="166" spans="4:5" ht="9.75">
      <c r="D166" s="34"/>
      <c r="E166" s="34"/>
    </row>
    <row r="167" spans="4:5" ht="9.75">
      <c r="D167" s="34"/>
      <c r="E167" s="34"/>
    </row>
    <row r="168" spans="4:5" ht="9.75">
      <c r="D168" s="34"/>
      <c r="E168" s="34"/>
    </row>
    <row r="169" spans="4:5" ht="9.75">
      <c r="D169" s="34"/>
      <c r="E169" s="34"/>
    </row>
    <row r="170" spans="4:5" ht="9.75">
      <c r="D170" s="34"/>
      <c r="E170" s="34"/>
    </row>
    <row r="171" spans="4:5" ht="9.75">
      <c r="D171" s="34"/>
      <c r="E171" s="34"/>
    </row>
    <row r="172" spans="4:5" ht="9.75">
      <c r="D172" s="34"/>
      <c r="E172" s="34"/>
    </row>
    <row r="173" spans="4:5" ht="9.75">
      <c r="D173" s="34"/>
      <c r="E173" s="34"/>
    </row>
    <row r="174" spans="4:5" ht="9.75">
      <c r="D174" s="34"/>
      <c r="E174" s="34"/>
    </row>
    <row r="175" spans="4:5" ht="9.75">
      <c r="D175" s="34"/>
      <c r="E175" s="34"/>
    </row>
    <row r="176" spans="4:5" ht="9.75">
      <c r="D176" s="34"/>
      <c r="E176" s="34"/>
    </row>
    <row r="177" spans="4:5" ht="9.75">
      <c r="D177" s="34"/>
      <c r="E177" s="34"/>
    </row>
    <row r="178" spans="4:5" ht="9.75">
      <c r="D178" s="34"/>
      <c r="E178" s="34"/>
    </row>
    <row r="179" spans="4:5" ht="9.75">
      <c r="D179" s="34"/>
      <c r="E179" s="34"/>
    </row>
    <row r="180" spans="4:5" ht="9.75">
      <c r="D180" s="34"/>
      <c r="E180" s="34"/>
    </row>
    <row r="181" spans="4:5" ht="9.75">
      <c r="D181" s="34"/>
      <c r="E181" s="34"/>
    </row>
    <row r="182" spans="4:5" ht="9.75">
      <c r="D182" s="34"/>
      <c r="E182" s="34"/>
    </row>
    <row r="183" spans="4:5" ht="9.75">
      <c r="D183" s="34"/>
      <c r="E183" s="34"/>
    </row>
    <row r="184" spans="4:5" ht="9.75">
      <c r="D184" s="34"/>
      <c r="E184" s="34"/>
    </row>
    <row r="185" spans="4:5" ht="9.75">
      <c r="D185" s="34"/>
      <c r="E185" s="34"/>
    </row>
    <row r="186" spans="4:5" ht="9.75">
      <c r="D186" s="34"/>
      <c r="E186" s="34"/>
    </row>
    <row r="187" spans="4:5" ht="9.75">
      <c r="D187" s="34"/>
      <c r="E187" s="34"/>
    </row>
    <row r="188" spans="4:5" ht="9.75">
      <c r="D188" s="34"/>
      <c r="E188" s="34"/>
    </row>
    <row r="189" spans="4:5" ht="9.75">
      <c r="D189" s="34"/>
      <c r="E189" s="34"/>
    </row>
    <row r="190" spans="4:5" ht="9.75">
      <c r="D190" s="34"/>
      <c r="E190" s="34"/>
    </row>
    <row r="191" spans="4:5" ht="9.75">
      <c r="D191" s="34"/>
      <c r="E191" s="34"/>
    </row>
    <row r="192" spans="4:5" ht="9.75">
      <c r="D192" s="34"/>
      <c r="E192" s="34"/>
    </row>
    <row r="193" spans="4:5" ht="9.75">
      <c r="D193" s="34"/>
      <c r="E193" s="34"/>
    </row>
    <row r="194" spans="4:5" ht="9.75">
      <c r="D194" s="34"/>
      <c r="E194" s="34"/>
    </row>
    <row r="195" spans="4:5" ht="9.75">
      <c r="D195" s="34"/>
      <c r="E195" s="34"/>
    </row>
    <row r="196" spans="4:5" ht="9.75">
      <c r="D196" s="34"/>
      <c r="E196" s="34"/>
    </row>
    <row r="197" spans="4:5" ht="9.75">
      <c r="D197" s="34"/>
      <c r="E197" s="34"/>
    </row>
    <row r="198" spans="4:5" ht="9.75">
      <c r="D198" s="34"/>
      <c r="E198" s="34"/>
    </row>
    <row r="199" spans="4:5" ht="9.75">
      <c r="D199" s="34"/>
      <c r="E199" s="34"/>
    </row>
    <row r="200" spans="4:5" ht="9.75">
      <c r="D200" s="34"/>
      <c r="E200" s="34"/>
    </row>
    <row r="201" spans="4:5" ht="9.75">
      <c r="D201" s="34"/>
      <c r="E201" s="34"/>
    </row>
    <row r="202" spans="4:5" ht="9.75">
      <c r="D202" s="34"/>
      <c r="E202" s="34"/>
    </row>
    <row r="203" spans="4:5" ht="9.75">
      <c r="D203" s="34"/>
      <c r="E203" s="34"/>
    </row>
    <row r="204" spans="4:5" ht="9.75">
      <c r="D204" s="34"/>
      <c r="E204" s="34"/>
    </row>
    <row r="205" spans="4:5" ht="9.75">
      <c r="D205" s="34"/>
      <c r="E205" s="34"/>
    </row>
    <row r="206" spans="4:5" ht="9.75">
      <c r="D206" s="34"/>
      <c r="E206" s="34"/>
    </row>
    <row r="207" spans="4:5" ht="9.75">
      <c r="D207" s="34"/>
      <c r="E207" s="34"/>
    </row>
    <row r="208" spans="4:5" ht="9.75">
      <c r="D208" s="34"/>
      <c r="E208" s="34"/>
    </row>
    <row r="209" spans="4:5" ht="9.75">
      <c r="D209" s="34"/>
      <c r="E209" s="34"/>
    </row>
    <row r="210" spans="4:5" ht="9.75">
      <c r="D210" s="34"/>
      <c r="E210" s="34"/>
    </row>
    <row r="211" spans="4:5" ht="9.75">
      <c r="D211" s="34"/>
      <c r="E211" s="34"/>
    </row>
    <row r="212" spans="4:5" ht="9.75">
      <c r="D212" s="34"/>
      <c r="E212" s="34"/>
    </row>
    <row r="213" spans="4:5" ht="9.75">
      <c r="D213" s="34"/>
      <c r="E213" s="34"/>
    </row>
    <row r="214" spans="4:5" ht="9.75">
      <c r="D214" s="34"/>
      <c r="E214" s="34"/>
    </row>
    <row r="215" spans="4:5" ht="9.75">
      <c r="D215" s="34"/>
      <c r="E215" s="34"/>
    </row>
    <row r="216" spans="4:5" ht="9.75">
      <c r="D216" s="34"/>
      <c r="E216" s="34"/>
    </row>
    <row r="217" spans="4:5" ht="9.75">
      <c r="D217" s="34"/>
      <c r="E217" s="34"/>
    </row>
    <row r="218" spans="4:5" ht="9.75">
      <c r="D218" s="34"/>
      <c r="E218" s="34"/>
    </row>
    <row r="219" spans="4:5" ht="9.75">
      <c r="D219" s="34"/>
      <c r="E219" s="34"/>
    </row>
    <row r="220" spans="4:5" ht="9.75">
      <c r="D220" s="34"/>
      <c r="E220" s="34"/>
    </row>
    <row r="221" spans="4:5" ht="9.75">
      <c r="D221" s="34"/>
      <c r="E221" s="34"/>
    </row>
    <row r="222" spans="4:5" ht="9.75">
      <c r="D222" s="34"/>
      <c r="E222" s="34"/>
    </row>
    <row r="223" spans="4:5" ht="9.75">
      <c r="D223" s="34"/>
      <c r="E223" s="34"/>
    </row>
    <row r="224" spans="4:5" ht="9.75">
      <c r="D224" s="34"/>
      <c r="E224" s="34"/>
    </row>
    <row r="225" spans="4:5" ht="9.75">
      <c r="D225" s="34"/>
      <c r="E225" s="34"/>
    </row>
    <row r="226" spans="4:5" ht="9.75">
      <c r="D226" s="34"/>
      <c r="E226" s="34"/>
    </row>
    <row r="227" spans="4:5" ht="9.75">
      <c r="D227" s="34"/>
      <c r="E227" s="34"/>
    </row>
    <row r="228" spans="4:5" ht="9.75">
      <c r="D228" s="34"/>
      <c r="E228" s="34"/>
    </row>
    <row r="229" spans="4:5" ht="9.75">
      <c r="D229" s="34"/>
      <c r="E229" s="34"/>
    </row>
    <row r="230" spans="4:5" ht="9.75">
      <c r="D230" s="34"/>
      <c r="E230" s="34"/>
    </row>
    <row r="231" spans="4:5" ht="9.75">
      <c r="D231" s="34"/>
      <c r="E231" s="34"/>
    </row>
    <row r="232" spans="4:5" ht="9.75">
      <c r="D232" s="34"/>
      <c r="E232" s="34"/>
    </row>
    <row r="233" spans="4:5" ht="9.75">
      <c r="D233" s="34"/>
      <c r="E233" s="34"/>
    </row>
    <row r="234" spans="4:5" ht="9.75">
      <c r="D234" s="34"/>
      <c r="E234" s="34"/>
    </row>
    <row r="235" spans="4:5" ht="9.75">
      <c r="D235" s="34"/>
      <c r="E235" s="34"/>
    </row>
    <row r="236" spans="4:5" ht="9.75">
      <c r="D236" s="34"/>
      <c r="E236" s="34"/>
    </row>
    <row r="237" spans="4:5" ht="9.75">
      <c r="D237" s="34"/>
      <c r="E237" s="34"/>
    </row>
    <row r="238" spans="4:5" ht="9.75">
      <c r="D238" s="34"/>
      <c r="E238" s="34"/>
    </row>
    <row r="239" spans="4:5" ht="9.75">
      <c r="D239" s="34"/>
      <c r="E239" s="34"/>
    </row>
    <row r="240" spans="4:5" ht="9.75">
      <c r="D240" s="34"/>
      <c r="E240" s="34"/>
    </row>
    <row r="241" spans="4:5" ht="9.75">
      <c r="D241" s="34"/>
      <c r="E241" s="34"/>
    </row>
    <row r="242" spans="4:5" ht="9.75">
      <c r="D242" s="34"/>
      <c r="E242" s="34"/>
    </row>
    <row r="243" spans="4:5" ht="9.75">
      <c r="D243" s="34"/>
      <c r="E243" s="34"/>
    </row>
    <row r="244" spans="4:5" ht="9.75">
      <c r="D244" s="34"/>
      <c r="E244" s="34"/>
    </row>
    <row r="245" spans="4:5" ht="9.75">
      <c r="D245" s="34"/>
      <c r="E245" s="34"/>
    </row>
    <row r="246" spans="4:5" ht="9.75">
      <c r="D246" s="34"/>
      <c r="E246" s="34"/>
    </row>
    <row r="247" spans="4:5" ht="9.75">
      <c r="D247" s="34"/>
      <c r="E247" s="34"/>
    </row>
    <row r="248" spans="4:5" ht="9.75">
      <c r="D248" s="34"/>
      <c r="E248" s="34"/>
    </row>
    <row r="249" spans="4:5" ht="9.75">
      <c r="D249" s="34"/>
      <c r="E249" s="34"/>
    </row>
    <row r="250" spans="4:5" ht="9.75">
      <c r="D250" s="34"/>
      <c r="E250" s="34"/>
    </row>
    <row r="251" spans="4:5" ht="9.75">
      <c r="D251" s="34"/>
      <c r="E251" s="34"/>
    </row>
    <row r="252" spans="4:5" ht="9.75">
      <c r="D252" s="34"/>
      <c r="E252" s="34"/>
    </row>
    <row r="253" spans="4:5" ht="9.75">
      <c r="D253" s="34"/>
      <c r="E253" s="34"/>
    </row>
    <row r="254" spans="4:5" ht="9.75">
      <c r="D254" s="34"/>
      <c r="E254" s="34"/>
    </row>
    <row r="255" spans="4:5" ht="9.75">
      <c r="D255" s="34"/>
      <c r="E255" s="34"/>
    </row>
    <row r="256" spans="4:5" ht="9.75">
      <c r="D256" s="34"/>
      <c r="E256" s="34"/>
    </row>
    <row r="257" spans="4:5" ht="9.75">
      <c r="D257" s="34"/>
      <c r="E257" s="34"/>
    </row>
    <row r="258" spans="4:5" ht="9.75">
      <c r="D258" s="34"/>
      <c r="E258" s="34"/>
    </row>
    <row r="259" spans="4:5" ht="9.75">
      <c r="D259" s="34"/>
      <c r="E259" s="34"/>
    </row>
    <row r="260" spans="4:5" ht="9.75">
      <c r="D260" s="34"/>
      <c r="E260" s="34"/>
    </row>
    <row r="261" spans="4:5" ht="9.75">
      <c r="D261" s="34"/>
      <c r="E261" s="34"/>
    </row>
    <row r="262" spans="4:5" ht="9.75">
      <c r="D262" s="34"/>
      <c r="E262" s="34"/>
    </row>
    <row r="263" spans="4:5" ht="9.75">
      <c r="D263" s="34"/>
      <c r="E263" s="34"/>
    </row>
    <row r="264" spans="4:5" ht="9.75">
      <c r="D264" s="34"/>
      <c r="E264" s="34"/>
    </row>
    <row r="265" spans="4:5" ht="9.75">
      <c r="D265" s="34"/>
      <c r="E265" s="34"/>
    </row>
    <row r="266" spans="4:5" ht="9.75">
      <c r="D266" s="34"/>
      <c r="E266" s="34"/>
    </row>
    <row r="267" spans="4:5" ht="9.75">
      <c r="D267" s="34"/>
      <c r="E267" s="34"/>
    </row>
    <row r="268" spans="4:5" ht="9.75">
      <c r="D268" s="34"/>
      <c r="E268" s="34"/>
    </row>
    <row r="269" spans="4:5" ht="9.75">
      <c r="D269" s="34"/>
      <c r="E269" s="34"/>
    </row>
    <row r="270" spans="4:5" ht="9.75">
      <c r="D270" s="34"/>
      <c r="E270" s="34"/>
    </row>
    <row r="271" spans="4:5" ht="9.75">
      <c r="D271" s="34"/>
      <c r="E271" s="34"/>
    </row>
    <row r="272" spans="4:5" ht="9.75">
      <c r="D272" s="34"/>
      <c r="E272" s="34"/>
    </row>
    <row r="273" spans="4:5" ht="9.75">
      <c r="D273" s="34"/>
      <c r="E273" s="34"/>
    </row>
    <row r="274" spans="4:5" ht="9.75">
      <c r="D274" s="34"/>
      <c r="E274" s="34"/>
    </row>
    <row r="275" spans="4:5" ht="9.75">
      <c r="D275" s="34"/>
      <c r="E275" s="34"/>
    </row>
    <row r="276" spans="4:5" ht="9.75">
      <c r="D276" s="34"/>
      <c r="E276" s="34"/>
    </row>
    <row r="277" spans="4:5" ht="9.75">
      <c r="D277" s="34"/>
      <c r="E277" s="34"/>
    </row>
    <row r="278" spans="4:5" ht="9.75">
      <c r="D278" s="34"/>
      <c r="E278" s="34"/>
    </row>
    <row r="279" spans="4:5" ht="9.75">
      <c r="D279" s="34"/>
      <c r="E279" s="34"/>
    </row>
    <row r="280" spans="4:5" ht="9.75">
      <c r="D280" s="34"/>
      <c r="E280" s="34"/>
    </row>
    <row r="281" spans="4:5" ht="9.75">
      <c r="D281" s="34"/>
      <c r="E281" s="34"/>
    </row>
    <row r="282" spans="4:5" ht="9.75">
      <c r="D282" s="34"/>
      <c r="E282" s="34"/>
    </row>
    <row r="283" spans="4:5" ht="9.75">
      <c r="D283" s="34"/>
      <c r="E283" s="34"/>
    </row>
    <row r="284" spans="4:5" ht="9.75">
      <c r="D284" s="34"/>
      <c r="E284" s="34"/>
    </row>
    <row r="285" spans="4:5" ht="9.75">
      <c r="D285" s="34"/>
      <c r="E285" s="34"/>
    </row>
    <row r="286" spans="4:5" ht="9.75">
      <c r="D286" s="34"/>
      <c r="E286" s="34"/>
    </row>
    <row r="287" spans="4:5" ht="9.75">
      <c r="D287" s="34"/>
      <c r="E287" s="34"/>
    </row>
    <row r="288" spans="4:5" ht="9.75">
      <c r="D288" s="34"/>
      <c r="E288" s="34"/>
    </row>
    <row r="289" spans="4:5" ht="9.75">
      <c r="D289" s="34"/>
      <c r="E289" s="34"/>
    </row>
    <row r="290" spans="4:5" ht="9.75">
      <c r="D290" s="34"/>
      <c r="E290" s="34"/>
    </row>
    <row r="291" spans="4:5" ht="9.75">
      <c r="D291" s="34"/>
      <c r="E291" s="34"/>
    </row>
    <row r="292" spans="4:5" ht="9.75">
      <c r="D292" s="34"/>
      <c r="E292" s="34"/>
    </row>
    <row r="293" spans="4:5" ht="9.75">
      <c r="D293" s="34"/>
      <c r="E293" s="34"/>
    </row>
    <row r="294" spans="4:5" ht="9.75">
      <c r="D294" s="34"/>
      <c r="E294" s="34"/>
    </row>
    <row r="295" spans="4:5" ht="9.75">
      <c r="D295" s="34"/>
      <c r="E295" s="34"/>
    </row>
    <row r="296" spans="4:5" ht="9.75">
      <c r="D296" s="34"/>
      <c r="E296" s="34"/>
    </row>
    <row r="297" spans="4:5" ht="9.75">
      <c r="D297" s="34"/>
      <c r="E297" s="34"/>
    </row>
    <row r="298" spans="4:5" ht="9.75">
      <c r="D298" s="34"/>
      <c r="E298" s="34"/>
    </row>
    <row r="299" spans="4:5" ht="9.75">
      <c r="D299" s="34"/>
      <c r="E299" s="34"/>
    </row>
    <row r="300" spans="4:5" ht="9.75">
      <c r="D300" s="34"/>
      <c r="E300" s="34"/>
    </row>
    <row r="301" spans="4:5" ht="9.75">
      <c r="D301" s="34"/>
      <c r="E301" s="34"/>
    </row>
    <row r="302" spans="4:5" ht="9.75">
      <c r="D302" s="34"/>
      <c r="E302" s="34"/>
    </row>
    <row r="303" spans="4:5" ht="9.75">
      <c r="D303" s="34"/>
      <c r="E303" s="34"/>
    </row>
    <row r="304" spans="4:5" ht="9.75">
      <c r="D304" s="34"/>
      <c r="E304" s="34"/>
    </row>
    <row r="305" spans="4:5" ht="9.75">
      <c r="D305" s="34"/>
      <c r="E305" s="34"/>
    </row>
    <row r="306" spans="4:5" ht="9.75">
      <c r="D306" s="34"/>
      <c r="E306" s="34"/>
    </row>
    <row r="307" spans="4:5" ht="9.75">
      <c r="D307" s="34"/>
      <c r="E307" s="34"/>
    </row>
    <row r="308" spans="4:5" ht="9.75">
      <c r="D308" s="34"/>
      <c r="E308" s="34"/>
    </row>
    <row r="309" spans="4:5" ht="9.75">
      <c r="D309" s="34"/>
      <c r="E309" s="34"/>
    </row>
    <row r="310" spans="4:5" ht="9.75">
      <c r="D310" s="34"/>
      <c r="E310" s="34"/>
    </row>
    <row r="311" spans="4:5" ht="9.75">
      <c r="D311" s="34"/>
      <c r="E311" s="34"/>
    </row>
    <row r="312" spans="4:5" ht="9.75">
      <c r="D312" s="34"/>
      <c r="E312" s="34"/>
    </row>
    <row r="313" spans="4:5" ht="9.75">
      <c r="D313" s="34"/>
      <c r="E313" s="34"/>
    </row>
    <row r="314" spans="4:5" ht="9.75">
      <c r="D314" s="34"/>
      <c r="E314" s="34"/>
    </row>
    <row r="315" spans="4:5" ht="9.75">
      <c r="D315" s="34"/>
      <c r="E315" s="34"/>
    </row>
    <row r="316" spans="4:5" ht="9.75">
      <c r="D316" s="34"/>
      <c r="E316" s="34"/>
    </row>
    <row r="317" spans="4:5" ht="9.75">
      <c r="D317" s="34"/>
      <c r="E317" s="34"/>
    </row>
    <row r="318" spans="4:5" ht="9.75">
      <c r="D318" s="34"/>
      <c r="E318" s="34"/>
    </row>
    <row r="319" spans="4:5" ht="9.75">
      <c r="D319" s="34"/>
      <c r="E319" s="34"/>
    </row>
    <row r="320" spans="4:5" ht="9.75">
      <c r="D320" s="34"/>
      <c r="E320" s="34"/>
    </row>
    <row r="321" spans="4:5" ht="9.75">
      <c r="D321" s="34"/>
      <c r="E321" s="34"/>
    </row>
    <row r="322" spans="4:5" ht="9.75">
      <c r="D322" s="34"/>
      <c r="E322" s="34"/>
    </row>
    <row r="323" spans="4:5" ht="9.75">
      <c r="D323" s="34"/>
      <c r="E323" s="34"/>
    </row>
    <row r="324" spans="4:5" ht="9.75">
      <c r="D324" s="34"/>
      <c r="E324" s="34"/>
    </row>
    <row r="325" spans="4:5" ht="9.75">
      <c r="D325" s="34"/>
      <c r="E325" s="34"/>
    </row>
    <row r="326" spans="4:5" ht="9.75">
      <c r="D326" s="34"/>
      <c r="E326" s="34"/>
    </row>
    <row r="327" spans="4:5" ht="9.75">
      <c r="D327" s="34"/>
      <c r="E327" s="34"/>
    </row>
    <row r="328" spans="4:5" ht="9.75">
      <c r="D328" s="34"/>
      <c r="E328" s="34"/>
    </row>
    <row r="329" spans="4:5" ht="9.75">
      <c r="D329" s="34"/>
      <c r="E329" s="34"/>
    </row>
    <row r="330" spans="4:5" ht="9.75">
      <c r="D330" s="34"/>
      <c r="E330" s="34"/>
    </row>
    <row r="331" spans="4:5" ht="9.75">
      <c r="D331" s="34"/>
      <c r="E331" s="34"/>
    </row>
    <row r="332" spans="4:5" ht="9.75">
      <c r="D332" s="34"/>
      <c r="E332" s="34"/>
    </row>
    <row r="333" spans="4:5" ht="9.75">
      <c r="D333" s="34"/>
      <c r="E333" s="34"/>
    </row>
    <row r="334" spans="4:5" ht="9.75">
      <c r="D334" s="34"/>
      <c r="E334" s="34"/>
    </row>
    <row r="335" spans="4:5" ht="9.75">
      <c r="D335" s="34"/>
      <c r="E335" s="34"/>
    </row>
    <row r="336" spans="4:5" ht="9.75">
      <c r="D336" s="34"/>
      <c r="E336" s="34"/>
    </row>
    <row r="337" spans="4:5" ht="9.75">
      <c r="D337" s="34"/>
      <c r="E337" s="34"/>
    </row>
    <row r="338" spans="4:5" ht="9.75">
      <c r="D338" s="34"/>
      <c r="E338" s="34"/>
    </row>
    <row r="339" spans="4:5" ht="9.75">
      <c r="D339" s="34"/>
      <c r="E339" s="34"/>
    </row>
    <row r="340" spans="4:5" ht="9.75">
      <c r="D340" s="34"/>
      <c r="E340" s="34"/>
    </row>
    <row r="341" spans="4:5" ht="9.75">
      <c r="D341" s="34"/>
      <c r="E341" s="34"/>
    </row>
    <row r="342" spans="4:5" ht="9.75">
      <c r="D342" s="34"/>
      <c r="E342" s="34"/>
    </row>
    <row r="343" spans="4:5" ht="9.75">
      <c r="D343" s="34"/>
      <c r="E343" s="34"/>
    </row>
    <row r="344" spans="4:5" ht="9.75">
      <c r="D344" s="34"/>
      <c r="E344" s="34"/>
    </row>
    <row r="345" spans="4:5" ht="9.75">
      <c r="D345" s="34"/>
      <c r="E345" s="34"/>
    </row>
    <row r="346" spans="4:5" ht="9.75">
      <c r="D346" s="34"/>
      <c r="E346" s="34"/>
    </row>
    <row r="347" spans="4:5" ht="9.75">
      <c r="D347" s="34"/>
      <c r="E347" s="34"/>
    </row>
    <row r="348" spans="4:5" ht="9.75">
      <c r="D348" s="34"/>
      <c r="E348" s="34"/>
    </row>
    <row r="349" spans="4:5" ht="9.75">
      <c r="D349" s="34"/>
      <c r="E349" s="34"/>
    </row>
    <row r="350" spans="4:5" ht="9.75">
      <c r="D350" s="34"/>
      <c r="E350" s="34"/>
    </row>
    <row r="351" spans="4:5" ht="9.75">
      <c r="D351" s="34"/>
      <c r="E351" s="34"/>
    </row>
    <row r="352" spans="4:5" ht="9.75">
      <c r="D352" s="34"/>
      <c r="E352" s="34"/>
    </row>
    <row r="353" spans="4:5" ht="9.75">
      <c r="D353" s="34"/>
      <c r="E353" s="34"/>
    </row>
    <row r="354" spans="4:5" ht="9.75">
      <c r="D354" s="34"/>
      <c r="E354" s="34"/>
    </row>
    <row r="355" spans="4:5" ht="9.75">
      <c r="D355" s="34"/>
      <c r="E355" s="34"/>
    </row>
    <row r="356" spans="4:5" ht="9.75">
      <c r="D356" s="34"/>
      <c r="E356" s="34"/>
    </row>
    <row r="357" spans="4:5" ht="9.75">
      <c r="D357" s="34"/>
      <c r="E357" s="34"/>
    </row>
    <row r="358" spans="4:5" ht="9.75">
      <c r="D358" s="34"/>
      <c r="E358" s="34"/>
    </row>
    <row r="359" spans="4:5" ht="9.75">
      <c r="D359" s="34"/>
      <c r="E359" s="34"/>
    </row>
    <row r="360" spans="4:5" ht="9.75">
      <c r="D360" s="34"/>
      <c r="E360" s="34"/>
    </row>
    <row r="361" spans="4:5" ht="9.75">
      <c r="D361" s="34"/>
      <c r="E361" s="34"/>
    </row>
    <row r="362" spans="4:5" ht="9.75">
      <c r="D362" s="34"/>
      <c r="E362" s="34"/>
    </row>
    <row r="363" spans="4:5" ht="9.75">
      <c r="D363" s="34"/>
      <c r="E363" s="34"/>
    </row>
    <row r="364" spans="4:5" ht="9.75">
      <c r="D364" s="34"/>
      <c r="E364" s="34"/>
    </row>
    <row r="365" spans="4:5" ht="9.75">
      <c r="D365" s="34"/>
      <c r="E365" s="34"/>
    </row>
    <row r="366" spans="4:5" ht="9.75">
      <c r="D366" s="34"/>
      <c r="E366" s="34"/>
    </row>
    <row r="367" spans="4:5" ht="9.75">
      <c r="D367" s="34"/>
      <c r="E367" s="34"/>
    </row>
    <row r="368" spans="4:5" ht="9.75">
      <c r="D368" s="34"/>
      <c r="E368" s="34"/>
    </row>
    <row r="369" spans="4:5" ht="9.75">
      <c r="D369" s="34"/>
      <c r="E369" s="34"/>
    </row>
    <row r="370" spans="4:5" ht="9.75">
      <c r="D370" s="34"/>
      <c r="E370" s="34"/>
    </row>
    <row r="371" spans="4:5" ht="9.75">
      <c r="D371" s="34"/>
      <c r="E371" s="34"/>
    </row>
    <row r="372" spans="4:5" ht="9.75">
      <c r="D372" s="34"/>
      <c r="E372" s="34"/>
    </row>
    <row r="373" spans="4:5" ht="9.75">
      <c r="D373" s="34"/>
      <c r="E373" s="34"/>
    </row>
    <row r="374" spans="4:5" ht="9.75">
      <c r="D374" s="34"/>
      <c r="E374" s="34"/>
    </row>
    <row r="375" spans="4:5" ht="9.75">
      <c r="D375" s="34"/>
      <c r="E375" s="34"/>
    </row>
    <row r="376" spans="4:5" ht="9.75">
      <c r="D376" s="34"/>
      <c r="E376" s="34"/>
    </row>
    <row r="377" spans="4:5" ht="9.75">
      <c r="D377" s="34"/>
      <c r="E377" s="34"/>
    </row>
    <row r="378" spans="4:5" ht="9.75">
      <c r="D378" s="34"/>
      <c r="E378" s="34"/>
    </row>
    <row r="379" spans="4:5" ht="9.75">
      <c r="D379" s="34"/>
      <c r="E379" s="34"/>
    </row>
    <row r="380" spans="4:5" ht="9.75">
      <c r="D380" s="34"/>
      <c r="E380" s="34"/>
    </row>
    <row r="381" spans="4:5" ht="9.75">
      <c r="D381" s="34"/>
      <c r="E381" s="34"/>
    </row>
    <row r="382" spans="4:5" ht="9.75">
      <c r="D382" s="34"/>
      <c r="E382" s="34"/>
    </row>
    <row r="383" spans="4:5" ht="9.75">
      <c r="D383" s="34"/>
      <c r="E383" s="34"/>
    </row>
    <row r="384" spans="4:5" ht="9.75">
      <c r="D384" s="34"/>
      <c r="E384" s="34"/>
    </row>
    <row r="385" spans="4:5" ht="9.75">
      <c r="D385" s="34"/>
      <c r="E385" s="34"/>
    </row>
    <row r="386" spans="4:5" ht="9.75">
      <c r="D386" s="34"/>
      <c r="E386" s="34"/>
    </row>
    <row r="387" spans="4:5" ht="9.75">
      <c r="D387" s="34"/>
      <c r="E387" s="34"/>
    </row>
    <row r="388" spans="4:5" ht="9.75">
      <c r="D388" s="34"/>
      <c r="E388" s="34"/>
    </row>
    <row r="389" spans="4:5" ht="9.75">
      <c r="D389" s="34"/>
      <c r="E389" s="34"/>
    </row>
    <row r="390" spans="4:5" ht="9.75">
      <c r="D390" s="34"/>
      <c r="E390" s="34"/>
    </row>
    <row r="391" spans="4:5" ht="9.75">
      <c r="D391" s="34"/>
      <c r="E391" s="34"/>
    </row>
    <row r="392" spans="4:5" ht="9.75">
      <c r="D392" s="34"/>
      <c r="E392" s="34"/>
    </row>
    <row r="393" spans="4:5" ht="9.75">
      <c r="D393" s="34"/>
      <c r="E393" s="34"/>
    </row>
    <row r="394" spans="4:5" ht="9.75">
      <c r="D394" s="34"/>
      <c r="E394" s="34"/>
    </row>
    <row r="395" spans="4:5" ht="9.75">
      <c r="D395" s="34"/>
      <c r="E395" s="34"/>
    </row>
    <row r="396" spans="4:5" ht="9.75">
      <c r="D396" s="34"/>
      <c r="E396" s="34"/>
    </row>
    <row r="397" spans="4:5" ht="9.75">
      <c r="D397" s="34"/>
      <c r="E397" s="34"/>
    </row>
    <row r="398" spans="4:5" ht="9.75">
      <c r="D398" s="34"/>
      <c r="E398" s="34"/>
    </row>
    <row r="399" spans="4:5" ht="9.75">
      <c r="D399" s="34"/>
      <c r="E399" s="34"/>
    </row>
    <row r="400" spans="4:5" ht="9.75">
      <c r="D400" s="34"/>
      <c r="E400" s="34"/>
    </row>
    <row r="401" spans="4:5" ht="9.75">
      <c r="D401" s="34"/>
      <c r="E401" s="34"/>
    </row>
    <row r="402" spans="4:5" ht="9.75">
      <c r="D402" s="34"/>
      <c r="E402" s="34"/>
    </row>
    <row r="403" spans="4:5" ht="9.75">
      <c r="D403" s="34"/>
      <c r="E403" s="34"/>
    </row>
    <row r="404" spans="4:5" ht="9.75">
      <c r="D404" s="34"/>
      <c r="E404" s="34"/>
    </row>
    <row r="405" spans="4:5" ht="9.75">
      <c r="D405" s="34"/>
      <c r="E405" s="34"/>
    </row>
    <row r="406" spans="4:5" ht="9.75">
      <c r="D406" s="34"/>
      <c r="E406" s="34"/>
    </row>
    <row r="407" spans="4:5" ht="9.75">
      <c r="D407" s="34"/>
      <c r="E407" s="34"/>
    </row>
    <row r="408" spans="4:5" ht="9.75">
      <c r="D408" s="34"/>
      <c r="E408" s="34"/>
    </row>
    <row r="409" spans="4:5" ht="9.75">
      <c r="D409" s="34"/>
      <c r="E409" s="34"/>
    </row>
    <row r="410" spans="4:5" ht="9.75">
      <c r="D410" s="34"/>
      <c r="E410" s="34"/>
    </row>
    <row r="411" spans="4:5" ht="9.75">
      <c r="D411" s="34"/>
      <c r="E411" s="34"/>
    </row>
    <row r="412" spans="4:5" ht="9.75">
      <c r="D412" s="34"/>
      <c r="E412" s="34"/>
    </row>
    <row r="413" spans="4:5" ht="9.75">
      <c r="D413" s="34"/>
      <c r="E413" s="34"/>
    </row>
    <row r="414" spans="4:5" ht="9.75">
      <c r="D414" s="34"/>
      <c r="E414" s="34"/>
    </row>
    <row r="415" spans="4:5" ht="9.75">
      <c r="D415" s="34"/>
      <c r="E415" s="34"/>
    </row>
    <row r="416" spans="4:5" ht="9.75">
      <c r="D416" s="34"/>
      <c r="E416" s="34"/>
    </row>
    <row r="417" spans="4:5" ht="9.75">
      <c r="D417" s="34"/>
      <c r="E417" s="34"/>
    </row>
    <row r="418" spans="4:5" ht="9.75">
      <c r="D418" s="34"/>
      <c r="E418" s="34"/>
    </row>
    <row r="419" spans="4:5" ht="9.75">
      <c r="D419" s="34"/>
      <c r="E419" s="34"/>
    </row>
    <row r="420" spans="4:5" ht="9.75">
      <c r="D420" s="34"/>
      <c r="E420" s="34"/>
    </row>
    <row r="421" spans="4:5" ht="9.75">
      <c r="D421" s="34"/>
      <c r="E421" s="34"/>
    </row>
    <row r="422" spans="4:5" ht="9.75">
      <c r="D422" s="34"/>
      <c r="E422" s="34"/>
    </row>
    <row r="423" spans="4:5" ht="9.75">
      <c r="D423" s="34"/>
      <c r="E423" s="34"/>
    </row>
    <row r="424" spans="4:5" ht="9.75">
      <c r="D424" s="34"/>
      <c r="E424" s="34"/>
    </row>
    <row r="425" spans="4:5" ht="9.75">
      <c r="D425" s="34"/>
      <c r="E425" s="34"/>
    </row>
    <row r="426" spans="4:5" ht="9.75">
      <c r="D426" s="34"/>
      <c r="E426" s="34"/>
    </row>
    <row r="427" spans="4:5" ht="9.75">
      <c r="D427" s="34"/>
      <c r="E427" s="34"/>
    </row>
    <row r="428" spans="4:5" ht="9.75">
      <c r="D428" s="34"/>
      <c r="E428" s="34"/>
    </row>
    <row r="429" spans="4:5" ht="9.75">
      <c r="D429" s="34"/>
      <c r="E429" s="34"/>
    </row>
    <row r="430" spans="4:5" ht="9.75">
      <c r="D430" s="34"/>
      <c r="E430" s="34"/>
    </row>
    <row r="431" spans="4:5" ht="9.75">
      <c r="D431" s="34"/>
      <c r="E431" s="34"/>
    </row>
    <row r="432" spans="4:5" ht="9.75">
      <c r="D432" s="34"/>
      <c r="E432" s="34"/>
    </row>
    <row r="433" spans="4:5" ht="9.75">
      <c r="D433" s="34"/>
      <c r="E433" s="34"/>
    </row>
    <row r="434" spans="4:5" ht="9.75">
      <c r="D434" s="34"/>
      <c r="E434" s="34"/>
    </row>
    <row r="435" spans="4:5" ht="9.75">
      <c r="D435" s="34"/>
      <c r="E435" s="34"/>
    </row>
    <row r="436" spans="4:5" ht="9.75">
      <c r="D436" s="34"/>
      <c r="E436" s="34"/>
    </row>
    <row r="437" spans="4:5" ht="9.75">
      <c r="D437" s="34"/>
      <c r="E437" s="34"/>
    </row>
    <row r="438" spans="4:5" ht="9.75">
      <c r="D438" s="34"/>
      <c r="E438" s="34"/>
    </row>
    <row r="439" spans="4:5" ht="9.75">
      <c r="D439" s="34"/>
      <c r="E439" s="34"/>
    </row>
    <row r="440" spans="4:5" ht="9.75">
      <c r="D440" s="34"/>
      <c r="E440" s="34"/>
    </row>
    <row r="441" spans="4:5" ht="9.75">
      <c r="D441" s="34"/>
      <c r="E441" s="34"/>
    </row>
    <row r="442" spans="4:5" ht="9.75">
      <c r="D442" s="34"/>
      <c r="E442" s="34"/>
    </row>
    <row r="443" spans="4:5" ht="9.75">
      <c r="D443" s="34"/>
      <c r="E443" s="34"/>
    </row>
    <row r="444" spans="4:5" ht="9.75">
      <c r="D444" s="34"/>
      <c r="E444" s="34"/>
    </row>
    <row r="445" spans="4:5" ht="9.75">
      <c r="D445" s="34"/>
      <c r="E445" s="34"/>
    </row>
    <row r="446" spans="4:5" ht="9.75">
      <c r="D446" s="34"/>
      <c r="E446" s="34"/>
    </row>
    <row r="447" spans="4:5" ht="9.75">
      <c r="D447" s="34"/>
      <c r="E447" s="34"/>
    </row>
    <row r="448" spans="4:5" ht="9.75">
      <c r="D448" s="34"/>
      <c r="E448" s="34"/>
    </row>
    <row r="449" spans="4:5" ht="9.75">
      <c r="D449" s="34"/>
      <c r="E449" s="34"/>
    </row>
    <row r="450" spans="4:5" ht="9.75">
      <c r="D450" s="34"/>
      <c r="E450" s="34"/>
    </row>
    <row r="451" spans="4:5" ht="9.75">
      <c r="D451" s="34"/>
      <c r="E451" s="34"/>
    </row>
    <row r="452" spans="4:5" ht="9.75">
      <c r="D452" s="34"/>
      <c r="E452" s="34"/>
    </row>
    <row r="453" spans="4:5" ht="9.75">
      <c r="D453" s="34"/>
      <c r="E453" s="34"/>
    </row>
    <row r="454" spans="4:5" ht="9.75">
      <c r="D454" s="34"/>
      <c r="E454" s="34"/>
    </row>
    <row r="455" spans="4:5" ht="9.75">
      <c r="D455" s="34"/>
      <c r="E455" s="34"/>
    </row>
    <row r="456" spans="4:5" ht="9.75">
      <c r="D456" s="34"/>
      <c r="E456" s="34"/>
    </row>
    <row r="457" spans="4:5" ht="9.75">
      <c r="D457" s="34"/>
      <c r="E457" s="34"/>
    </row>
    <row r="458" spans="4:5" ht="9.75">
      <c r="D458" s="34"/>
      <c r="E458" s="34"/>
    </row>
    <row r="459" spans="4:5" ht="9.75">
      <c r="D459" s="34"/>
      <c r="E459" s="34"/>
    </row>
    <row r="460" spans="4:5" ht="9.75">
      <c r="D460" s="34"/>
      <c r="E460" s="34"/>
    </row>
    <row r="461" spans="4:5" ht="9.75">
      <c r="D461" s="34"/>
      <c r="E461" s="34"/>
    </row>
    <row r="462" spans="4:5" ht="9.75">
      <c r="D462" s="34"/>
      <c r="E462" s="34"/>
    </row>
    <row r="463" spans="4:5" ht="9.75">
      <c r="D463" s="34"/>
      <c r="E463" s="34"/>
    </row>
    <row r="464" spans="4:5" ht="9.75">
      <c r="D464" s="34"/>
      <c r="E464" s="34"/>
    </row>
    <row r="465" spans="4:5" ht="9.75">
      <c r="D465" s="34"/>
      <c r="E465" s="34"/>
    </row>
    <row r="466" spans="4:5" ht="9.75">
      <c r="D466" s="34"/>
      <c r="E466" s="34"/>
    </row>
    <row r="467" spans="4:5" ht="9.75">
      <c r="D467" s="34"/>
      <c r="E467" s="34"/>
    </row>
    <row r="468" spans="4:5" ht="9.75">
      <c r="D468" s="34"/>
      <c r="E468" s="34"/>
    </row>
    <row r="469" spans="4:5" ht="9.75">
      <c r="D469" s="34"/>
      <c r="E469" s="34"/>
    </row>
    <row r="470" spans="4:5" ht="9.75">
      <c r="D470" s="34"/>
      <c r="E470" s="34"/>
    </row>
    <row r="471" spans="4:5" ht="9.75">
      <c r="D471" s="34"/>
      <c r="E471" s="34"/>
    </row>
    <row r="472" spans="4:5" ht="9.75">
      <c r="D472" s="34"/>
      <c r="E472" s="34"/>
    </row>
    <row r="473" spans="4:5" ht="9.75">
      <c r="D473" s="34"/>
      <c r="E473" s="34"/>
    </row>
    <row r="474" spans="4:5" ht="9.75">
      <c r="D474" s="34"/>
      <c r="E474" s="34"/>
    </row>
    <row r="475" spans="4:5" ht="9.75">
      <c r="D475" s="34"/>
      <c r="E475" s="34"/>
    </row>
    <row r="476" spans="4:5" ht="9.75">
      <c r="D476" s="34"/>
      <c r="E476" s="34"/>
    </row>
    <row r="477" spans="4:5" ht="9.75">
      <c r="D477" s="34"/>
      <c r="E477" s="34"/>
    </row>
    <row r="478" spans="4:5" ht="9.75">
      <c r="D478" s="34"/>
      <c r="E478" s="34"/>
    </row>
    <row r="479" spans="4:5" ht="9.75">
      <c r="D479" s="34"/>
      <c r="E479" s="34"/>
    </row>
    <row r="480" spans="4:5" ht="9.75">
      <c r="D480" s="34"/>
      <c r="E480" s="34"/>
    </row>
    <row r="481" spans="4:5" ht="9.75">
      <c r="D481" s="34"/>
      <c r="E481" s="34"/>
    </row>
    <row r="482" spans="4:5" ht="9.75">
      <c r="D482" s="34"/>
      <c r="E482" s="34"/>
    </row>
    <row r="483" spans="4:5" ht="9.75">
      <c r="D483" s="34"/>
      <c r="E483" s="34"/>
    </row>
    <row r="484" spans="4:5" ht="9.75">
      <c r="D484" s="34"/>
      <c r="E484" s="34"/>
    </row>
    <row r="485" spans="4:5" ht="9.75">
      <c r="D485" s="34"/>
      <c r="E485" s="34"/>
    </row>
    <row r="486" spans="4:5" ht="9.75">
      <c r="D486" s="34"/>
      <c r="E486" s="34"/>
    </row>
    <row r="487" spans="4:5" ht="9.75">
      <c r="D487" s="34"/>
      <c r="E487" s="34"/>
    </row>
    <row r="488" spans="4:5" ht="9.75">
      <c r="D488" s="34"/>
      <c r="E488" s="34"/>
    </row>
    <row r="489" spans="4:5" ht="9.75">
      <c r="D489" s="34"/>
      <c r="E489" s="34"/>
    </row>
    <row r="490" spans="4:5" ht="9.75">
      <c r="D490" s="34"/>
      <c r="E490" s="34"/>
    </row>
    <row r="491" spans="4:5" ht="9.75">
      <c r="D491" s="34"/>
      <c r="E491" s="34"/>
    </row>
    <row r="492" spans="4:5" ht="9.75">
      <c r="D492" s="34"/>
      <c r="E492" s="34"/>
    </row>
    <row r="493" spans="4:5" ht="9.75">
      <c r="D493" s="34"/>
      <c r="E493" s="34"/>
    </row>
    <row r="494" spans="4:5" ht="9.75">
      <c r="D494" s="34"/>
      <c r="E494" s="34"/>
    </row>
    <row r="495" spans="4:5" ht="9.75">
      <c r="D495" s="34"/>
      <c r="E495" s="34"/>
    </row>
    <row r="496" spans="4:5" ht="9.75">
      <c r="D496" s="34"/>
      <c r="E496" s="34"/>
    </row>
    <row r="497" spans="4:5" ht="9.75">
      <c r="D497" s="34"/>
      <c r="E497" s="34"/>
    </row>
    <row r="498" spans="4:5" ht="9.75">
      <c r="D498" s="34"/>
      <c r="E498" s="34"/>
    </row>
    <row r="499" spans="4:5" ht="9.75">
      <c r="D499" s="34"/>
      <c r="E499" s="34"/>
    </row>
    <row r="500" spans="4:5" ht="9.75">
      <c r="D500" s="34"/>
      <c r="E500" s="34"/>
    </row>
    <row r="501" spans="4:5" ht="9.75">
      <c r="D501" s="34"/>
      <c r="E501" s="34"/>
    </row>
    <row r="502" spans="4:5" ht="9.75">
      <c r="D502" s="34"/>
      <c r="E502" s="34"/>
    </row>
    <row r="503" spans="4:5" ht="9.75">
      <c r="D503" s="34"/>
      <c r="E503" s="34"/>
    </row>
    <row r="504" spans="4:5" ht="9.75">
      <c r="D504" s="34"/>
      <c r="E504" s="34"/>
    </row>
    <row r="505" spans="4:5" ht="9.75">
      <c r="D505" s="34"/>
      <c r="E505" s="34"/>
    </row>
    <row r="506" spans="4:5" ht="9.75">
      <c r="D506" s="34"/>
      <c r="E506" s="34"/>
    </row>
    <row r="507" spans="4:5" ht="9.75">
      <c r="D507" s="34"/>
      <c r="E507" s="34"/>
    </row>
    <row r="508" spans="4:5" ht="9.75">
      <c r="D508" s="34"/>
      <c r="E508" s="34"/>
    </row>
    <row r="509" spans="4:5" ht="9.75">
      <c r="D509" s="34"/>
      <c r="E509" s="34"/>
    </row>
    <row r="510" spans="4:5" ht="9.75">
      <c r="D510" s="34"/>
      <c r="E510" s="34"/>
    </row>
    <row r="511" spans="4:5" ht="9.75">
      <c r="D511" s="34"/>
      <c r="E511" s="34"/>
    </row>
    <row r="512" spans="4:5" ht="9.75">
      <c r="D512" s="34"/>
      <c r="E512" s="34"/>
    </row>
    <row r="513" spans="4:5" ht="9.75">
      <c r="D513" s="34"/>
      <c r="E513" s="34"/>
    </row>
    <row r="514" spans="4:5" ht="9.75">
      <c r="D514" s="34"/>
      <c r="E514" s="34"/>
    </row>
    <row r="515" spans="4:5" ht="9.75">
      <c r="D515" s="34"/>
      <c r="E515" s="34"/>
    </row>
    <row r="516" spans="4:5" ht="9.75">
      <c r="D516" s="34"/>
      <c r="E516" s="34"/>
    </row>
    <row r="517" spans="4:5" ht="9.75">
      <c r="D517" s="34"/>
      <c r="E517" s="34"/>
    </row>
    <row r="518" spans="4:5" ht="9.75">
      <c r="D518" s="34"/>
      <c r="E518" s="34"/>
    </row>
    <row r="519" spans="4:5" ht="9.75">
      <c r="D519" s="34"/>
      <c r="E519" s="34"/>
    </row>
    <row r="520" spans="4:5" ht="9.75">
      <c r="D520" s="34"/>
      <c r="E520" s="34"/>
    </row>
    <row r="521" spans="4:5" ht="9.75">
      <c r="D521" s="34"/>
      <c r="E521" s="34"/>
    </row>
    <row r="522" spans="4:5" ht="9.75">
      <c r="D522" s="34"/>
      <c r="E522" s="34"/>
    </row>
    <row r="523" spans="4:5" ht="9.75">
      <c r="D523" s="34"/>
      <c r="E523" s="34"/>
    </row>
    <row r="524" spans="4:5" ht="9.75">
      <c r="D524" s="34"/>
      <c r="E524" s="34"/>
    </row>
    <row r="525" spans="4:5" ht="9.75">
      <c r="D525" s="34"/>
      <c r="E525" s="34"/>
    </row>
    <row r="526" spans="4:5" ht="9.75">
      <c r="D526" s="34"/>
      <c r="E526" s="34"/>
    </row>
    <row r="527" spans="4:5" ht="9.75">
      <c r="D527" s="34"/>
      <c r="E527" s="34"/>
    </row>
    <row r="528" spans="4:5" ht="9.75">
      <c r="D528" s="34"/>
      <c r="E528" s="34"/>
    </row>
    <row r="529" spans="4:5" ht="9.75">
      <c r="D529" s="34"/>
      <c r="E529" s="34"/>
    </row>
    <row r="530" spans="4:5" ht="9.75">
      <c r="D530" s="34"/>
      <c r="E530" s="34"/>
    </row>
    <row r="531" spans="4:5" ht="9.75">
      <c r="D531" s="34"/>
      <c r="E531" s="34"/>
    </row>
    <row r="532" spans="4:5" ht="9.75">
      <c r="D532" s="34"/>
      <c r="E532" s="34"/>
    </row>
    <row r="533" spans="4:5" ht="9.75">
      <c r="D533" s="34"/>
      <c r="E533" s="34"/>
    </row>
    <row r="534" spans="4:5" ht="9.75">
      <c r="D534" s="34"/>
      <c r="E534" s="34"/>
    </row>
    <row r="535" spans="4:5" ht="9.75">
      <c r="D535" s="34"/>
      <c r="E535" s="34"/>
    </row>
    <row r="536" spans="4:5" ht="9.75">
      <c r="D536" s="34"/>
      <c r="E536" s="34"/>
    </row>
    <row r="537" spans="4:5" ht="9.75">
      <c r="D537" s="34"/>
      <c r="E537" s="34"/>
    </row>
    <row r="538" spans="4:5" ht="9.75">
      <c r="D538" s="34"/>
      <c r="E538" s="34"/>
    </row>
    <row r="539" spans="4:5" ht="9.75">
      <c r="D539" s="34"/>
      <c r="E539" s="34"/>
    </row>
    <row r="540" spans="4:5" ht="9.75">
      <c r="D540" s="34"/>
      <c r="E540" s="34"/>
    </row>
    <row r="541" spans="4:5" ht="9.75">
      <c r="D541" s="34"/>
      <c r="E541" s="34"/>
    </row>
    <row r="542" spans="4:5" ht="9.75">
      <c r="D542" s="34"/>
      <c r="E542" s="34"/>
    </row>
    <row r="543" spans="4:5" ht="9.75">
      <c r="D543" s="34"/>
      <c r="E543" s="34"/>
    </row>
    <row r="544" spans="4:5" ht="9.75">
      <c r="D544" s="34"/>
      <c r="E544" s="34"/>
    </row>
    <row r="545" spans="4:5" ht="9.75">
      <c r="D545" s="34"/>
      <c r="E545" s="34"/>
    </row>
    <row r="546" spans="4:5" ht="9.75">
      <c r="D546" s="34"/>
      <c r="E546" s="34"/>
    </row>
    <row r="547" spans="4:5" ht="9.75">
      <c r="D547" s="34"/>
      <c r="E547" s="34"/>
    </row>
    <row r="548" spans="4:5" ht="9.75">
      <c r="D548" s="34"/>
      <c r="E548" s="34"/>
    </row>
    <row r="549" spans="4:5" ht="9.75">
      <c r="D549" s="34"/>
      <c r="E549" s="34"/>
    </row>
    <row r="550" spans="4:5" ht="9.75">
      <c r="D550" s="34"/>
      <c r="E550" s="34"/>
    </row>
    <row r="551" spans="4:5" ht="9.75">
      <c r="D551" s="34"/>
      <c r="E551" s="34"/>
    </row>
    <row r="552" spans="4:5" ht="9.75">
      <c r="D552" s="34"/>
      <c r="E552" s="34"/>
    </row>
    <row r="553" spans="4:5" ht="9.75">
      <c r="D553" s="34"/>
      <c r="E553" s="34"/>
    </row>
    <row r="554" spans="4:5" ht="9.75">
      <c r="D554" s="34"/>
      <c r="E554" s="34"/>
    </row>
    <row r="555" spans="4:5" ht="9.75">
      <c r="D555" s="34"/>
      <c r="E555" s="34"/>
    </row>
    <row r="556" spans="4:5" ht="9.75">
      <c r="D556" s="34"/>
      <c r="E556" s="34"/>
    </row>
    <row r="557" spans="4:5" ht="9.75">
      <c r="D557" s="34"/>
      <c r="E557" s="34"/>
    </row>
    <row r="558" spans="4:5" ht="9.75">
      <c r="D558" s="34"/>
      <c r="E558" s="34"/>
    </row>
    <row r="559" spans="4:5" ht="9.75">
      <c r="D559" s="34"/>
      <c r="E559" s="34"/>
    </row>
    <row r="560" spans="4:5" ht="9.75">
      <c r="D560" s="34"/>
      <c r="E560" s="34"/>
    </row>
    <row r="561" spans="4:5" ht="9.75">
      <c r="D561" s="34"/>
      <c r="E561" s="34"/>
    </row>
    <row r="562" spans="4:5" ht="9.75">
      <c r="D562" s="34"/>
      <c r="E562" s="34"/>
    </row>
    <row r="563" spans="4:5" ht="9.75">
      <c r="D563" s="34"/>
      <c r="E563" s="34"/>
    </row>
    <row r="564" spans="4:5" ht="9.75">
      <c r="D564" s="34"/>
      <c r="E564" s="34"/>
    </row>
    <row r="565" spans="4:5" ht="9.75">
      <c r="D565" s="34"/>
      <c r="E565" s="34"/>
    </row>
    <row r="566" spans="4:5" ht="9.75">
      <c r="D566" s="34"/>
      <c r="E566" s="34"/>
    </row>
    <row r="567" spans="4:5" ht="9.75">
      <c r="D567" s="34"/>
      <c r="E567" s="34"/>
    </row>
    <row r="568" spans="4:5" ht="9.75">
      <c r="D568" s="34"/>
      <c r="E568" s="34"/>
    </row>
    <row r="569" spans="4:5" ht="9.75">
      <c r="D569" s="34"/>
      <c r="E569" s="34"/>
    </row>
    <row r="570" spans="4:5" ht="9.75">
      <c r="D570" s="34"/>
      <c r="E570" s="34"/>
    </row>
    <row r="571" spans="4:5" ht="9.75">
      <c r="D571" s="34"/>
      <c r="E571" s="34"/>
    </row>
    <row r="572" spans="4:5" ht="9.75">
      <c r="D572" s="34"/>
      <c r="E572" s="34"/>
    </row>
    <row r="573" spans="4:5" ht="9.75">
      <c r="D573" s="34"/>
      <c r="E573" s="34"/>
    </row>
    <row r="574" spans="4:5" ht="9.75">
      <c r="D574" s="34"/>
      <c r="E574" s="34"/>
    </row>
    <row r="575" spans="4:5" ht="9.75">
      <c r="D575" s="34"/>
      <c r="E575" s="34"/>
    </row>
    <row r="576" spans="4:5" ht="9.75">
      <c r="D576" s="34"/>
      <c r="E576" s="34"/>
    </row>
    <row r="577" spans="4:5" ht="9.75">
      <c r="D577" s="34"/>
      <c r="E577" s="34"/>
    </row>
    <row r="578" spans="4:5" ht="9.75">
      <c r="D578" s="34"/>
      <c r="E578" s="34"/>
    </row>
    <row r="579" spans="4:5" ht="9.75">
      <c r="D579" s="34"/>
      <c r="E579" s="34"/>
    </row>
    <row r="580" spans="4:5" ht="9.75">
      <c r="D580" s="34"/>
      <c r="E580" s="34"/>
    </row>
    <row r="581" spans="4:5" ht="9.75">
      <c r="D581" s="34"/>
      <c r="E581" s="34"/>
    </row>
    <row r="582" spans="4:5" ht="9.75">
      <c r="D582" s="34"/>
      <c r="E582" s="34"/>
    </row>
    <row r="583" spans="4:5" ht="9.75">
      <c r="D583" s="34"/>
      <c r="E583" s="34"/>
    </row>
    <row r="584" spans="4:5" ht="9.75">
      <c r="D584" s="34"/>
      <c r="E584" s="34"/>
    </row>
    <row r="585" spans="4:5" ht="9.75">
      <c r="D585" s="34"/>
      <c r="E585" s="34"/>
    </row>
    <row r="586" spans="4:5" ht="9.75">
      <c r="D586" s="34"/>
      <c r="E586" s="34"/>
    </row>
    <row r="587" spans="4:5" ht="9.75">
      <c r="D587" s="34"/>
      <c r="E587" s="34"/>
    </row>
    <row r="588" spans="4:5" ht="9.75">
      <c r="D588" s="34"/>
      <c r="E588" s="34"/>
    </row>
    <row r="589" spans="4:5" ht="9.75">
      <c r="D589" s="34"/>
      <c r="E589" s="34"/>
    </row>
    <row r="590" spans="4:5" ht="9.75">
      <c r="D590" s="34"/>
      <c r="E590" s="34"/>
    </row>
    <row r="591" spans="4:5" ht="9.75">
      <c r="D591" s="34"/>
      <c r="E591" s="34"/>
    </row>
    <row r="592" spans="4:5" ht="9.75">
      <c r="D592" s="34"/>
      <c r="E592" s="34"/>
    </row>
    <row r="593" spans="4:5" ht="9.75">
      <c r="D593" s="34"/>
      <c r="E593" s="34"/>
    </row>
    <row r="594" spans="4:5" ht="9.75">
      <c r="D594" s="34"/>
      <c r="E594" s="34"/>
    </row>
    <row r="595" spans="4:5" ht="9.75">
      <c r="D595" s="34"/>
      <c r="E595" s="34"/>
    </row>
    <row r="596" spans="4:5" ht="9.75">
      <c r="D596" s="34"/>
      <c r="E596" s="34"/>
    </row>
    <row r="597" spans="4:5" ht="9.75">
      <c r="D597" s="34"/>
      <c r="E597" s="34"/>
    </row>
    <row r="598" spans="4:5" ht="9.75">
      <c r="D598" s="34"/>
      <c r="E598" s="34"/>
    </row>
    <row r="599" spans="4:5" ht="9.75">
      <c r="D599" s="34"/>
      <c r="E599" s="34"/>
    </row>
    <row r="600" spans="4:5" ht="9.75">
      <c r="D600" s="34"/>
      <c r="E600" s="34"/>
    </row>
    <row r="601" spans="4:5" ht="9.75">
      <c r="D601" s="34"/>
      <c r="E601" s="34"/>
    </row>
    <row r="602" spans="4:5" ht="9.75">
      <c r="D602" s="34"/>
      <c r="E602" s="34"/>
    </row>
    <row r="603" spans="4:5" ht="9.75">
      <c r="D603" s="34"/>
      <c r="E603" s="34"/>
    </row>
    <row r="604" spans="4:5" ht="9.75">
      <c r="D604" s="34"/>
      <c r="E604" s="34"/>
    </row>
    <row r="605" spans="4:5" ht="9.75">
      <c r="D605" s="34"/>
      <c r="E605" s="34"/>
    </row>
    <row r="606" spans="4:5" ht="9.75">
      <c r="D606" s="34"/>
      <c r="E606" s="34"/>
    </row>
    <row r="607" spans="4:5" ht="9.75">
      <c r="D607" s="34"/>
      <c r="E607" s="34"/>
    </row>
    <row r="608" spans="4:5" ht="9.75">
      <c r="D608" s="34"/>
      <c r="E608" s="34"/>
    </row>
    <row r="609" spans="4:5" ht="9.75">
      <c r="D609" s="34"/>
      <c r="E609" s="34"/>
    </row>
    <row r="610" spans="4:5" ht="9.75">
      <c r="D610" s="34"/>
      <c r="E610" s="34"/>
    </row>
    <row r="611" spans="4:5" ht="9.75">
      <c r="D611" s="34"/>
      <c r="E611" s="34"/>
    </row>
    <row r="612" spans="4:5" ht="9.75">
      <c r="D612" s="34"/>
      <c r="E612" s="34"/>
    </row>
    <row r="613" spans="4:5" ht="9.75">
      <c r="D613" s="34"/>
      <c r="E613" s="34"/>
    </row>
    <row r="614" spans="4:5" ht="9.75">
      <c r="D614" s="34"/>
      <c r="E614" s="34"/>
    </row>
    <row r="615" spans="4:5" ht="9.75">
      <c r="D615" s="34"/>
      <c r="E615" s="34"/>
    </row>
    <row r="616" spans="4:5" ht="9.75">
      <c r="D616" s="34"/>
      <c r="E616" s="34"/>
    </row>
    <row r="617" spans="4:5" ht="9.75">
      <c r="D617" s="34"/>
      <c r="E617" s="34"/>
    </row>
    <row r="618" spans="4:5" ht="9.75">
      <c r="D618" s="34"/>
      <c r="E618" s="34"/>
    </row>
    <row r="619" spans="4:5" ht="9.75">
      <c r="D619" s="34"/>
      <c r="E619" s="34"/>
    </row>
    <row r="620" spans="4:5" ht="9.75">
      <c r="D620" s="34"/>
      <c r="E620" s="34"/>
    </row>
    <row r="621" spans="4:5" ht="9.75">
      <c r="D621" s="34"/>
      <c r="E621" s="34"/>
    </row>
    <row r="622" spans="4:5" ht="9.75">
      <c r="D622" s="34"/>
      <c r="E622" s="34"/>
    </row>
    <row r="623" spans="4:5" ht="9.75">
      <c r="D623" s="34"/>
      <c r="E623" s="34"/>
    </row>
    <row r="624" spans="4:5" ht="9.75">
      <c r="D624" s="34"/>
      <c r="E624" s="34"/>
    </row>
    <row r="625" spans="4:5" ht="9.75">
      <c r="D625" s="34"/>
      <c r="E625" s="34"/>
    </row>
    <row r="626" spans="4:5" ht="9.75">
      <c r="D626" s="34"/>
      <c r="E626" s="34"/>
    </row>
    <row r="627" spans="4:5" ht="9.75">
      <c r="D627" s="34"/>
      <c r="E627" s="34"/>
    </row>
    <row r="628" spans="4:5" ht="9.75">
      <c r="D628" s="34"/>
      <c r="E628" s="34"/>
    </row>
    <row r="629" spans="4:5" ht="9.75">
      <c r="D629" s="34"/>
      <c r="E629" s="34"/>
    </row>
    <row r="630" spans="4:5" ht="9.75">
      <c r="D630" s="34"/>
      <c r="E630" s="34"/>
    </row>
    <row r="631" spans="4:5" ht="9.75">
      <c r="D631" s="34"/>
      <c r="E631" s="34"/>
    </row>
    <row r="632" spans="4:5" ht="9.75">
      <c r="D632" s="34"/>
      <c r="E632" s="34"/>
    </row>
    <row r="633" spans="4:5" ht="9.75">
      <c r="D633" s="34"/>
      <c r="E633" s="34"/>
    </row>
    <row r="634" spans="4:5" ht="9.75">
      <c r="D634" s="34"/>
      <c r="E634" s="34"/>
    </row>
    <row r="635" spans="4:5" ht="9.75">
      <c r="D635" s="34"/>
      <c r="E635" s="34"/>
    </row>
    <row r="636" spans="4:5" ht="9.75">
      <c r="D636" s="34"/>
      <c r="E636" s="34"/>
    </row>
    <row r="637" spans="4:5" ht="9.75">
      <c r="D637" s="34"/>
      <c r="E637" s="34"/>
    </row>
    <row r="638" spans="4:5" ht="9.75">
      <c r="D638" s="34"/>
      <c r="E638" s="34"/>
    </row>
    <row r="639" spans="4:5" ht="9.75">
      <c r="D639" s="34"/>
      <c r="E639" s="34"/>
    </row>
    <row r="640" spans="4:5" ht="9.75">
      <c r="D640" s="34"/>
      <c r="E640" s="34"/>
    </row>
    <row r="641" spans="4:5" ht="9.75">
      <c r="D641" s="34"/>
      <c r="E641" s="34"/>
    </row>
    <row r="642" spans="4:5" ht="9.75">
      <c r="D642" s="34"/>
      <c r="E642" s="34"/>
    </row>
    <row r="643" spans="4:5" ht="9.75">
      <c r="D643" s="34"/>
      <c r="E643" s="34"/>
    </row>
    <row r="644" spans="4:5" ht="9.75">
      <c r="D644" s="34"/>
      <c r="E644" s="34"/>
    </row>
    <row r="645" spans="4:5" ht="9.75">
      <c r="D645" s="34"/>
      <c r="E645" s="34"/>
    </row>
    <row r="646" spans="4:5" ht="9.75">
      <c r="D646" s="34"/>
      <c r="E646" s="34"/>
    </row>
    <row r="647" spans="4:5" ht="9.75">
      <c r="D647" s="34"/>
      <c r="E647" s="34"/>
    </row>
    <row r="648" spans="4:5" ht="9.75">
      <c r="D648" s="34"/>
      <c r="E648" s="34"/>
    </row>
    <row r="649" spans="4:5" ht="9.75">
      <c r="D649" s="34"/>
      <c r="E649" s="34"/>
    </row>
    <row r="650" spans="4:5" ht="9.75">
      <c r="D650" s="34"/>
      <c r="E650" s="34"/>
    </row>
    <row r="651" spans="4:5" ht="9.75">
      <c r="D651" s="34"/>
      <c r="E651" s="34"/>
    </row>
    <row r="652" spans="4:5" ht="9.75">
      <c r="D652" s="34"/>
      <c r="E652" s="34"/>
    </row>
    <row r="653" spans="4:5" ht="9.75">
      <c r="D653" s="34"/>
      <c r="E653" s="34"/>
    </row>
    <row r="654" spans="4:5" ht="9.75">
      <c r="D654" s="34"/>
      <c r="E654" s="34"/>
    </row>
    <row r="655" spans="4:5" ht="9.75">
      <c r="D655" s="34"/>
      <c r="E655" s="34"/>
    </row>
    <row r="656" spans="4:5" ht="9.75">
      <c r="D656" s="34"/>
      <c r="E656" s="34"/>
    </row>
    <row r="657" spans="4:5" ht="9.75">
      <c r="D657" s="34"/>
      <c r="E657" s="34"/>
    </row>
    <row r="658" spans="4:5" ht="9.75">
      <c r="D658" s="34"/>
      <c r="E658" s="34"/>
    </row>
    <row r="659" spans="4:5" ht="9.75">
      <c r="D659" s="34"/>
      <c r="E659" s="34"/>
    </row>
    <row r="660" spans="4:5" ht="9.75">
      <c r="D660" s="34"/>
      <c r="E660" s="34"/>
    </row>
    <row r="661" spans="4:5" ht="9.75">
      <c r="D661" s="34"/>
      <c r="E661" s="34"/>
    </row>
    <row r="662" spans="4:5" ht="9.75">
      <c r="D662" s="34"/>
      <c r="E662" s="34"/>
    </row>
    <row r="663" spans="4:5" ht="9.75">
      <c r="D663" s="34"/>
      <c r="E663" s="34"/>
    </row>
    <row r="664" spans="4:5" ht="9.75">
      <c r="D664" s="34"/>
      <c r="E664" s="34"/>
    </row>
    <row r="665" spans="4:5" ht="9.75">
      <c r="D665" s="34"/>
      <c r="E665" s="34"/>
    </row>
    <row r="666" spans="4:5" ht="9.75">
      <c r="D666" s="34"/>
      <c r="E666" s="34"/>
    </row>
    <row r="667" spans="4:5" ht="9.75">
      <c r="D667" s="34"/>
      <c r="E667" s="34"/>
    </row>
    <row r="668" spans="4:5" ht="9.75">
      <c r="D668" s="34"/>
      <c r="E668" s="34"/>
    </row>
    <row r="669" spans="4:5" ht="9.75">
      <c r="D669" s="34"/>
      <c r="E669" s="34"/>
    </row>
    <row r="670" spans="4:5" ht="9.75">
      <c r="D670" s="34"/>
      <c r="E670" s="34"/>
    </row>
    <row r="671" spans="4:5" ht="9.75">
      <c r="D671" s="34"/>
      <c r="E671" s="34"/>
    </row>
    <row r="672" spans="4:5" ht="9.75">
      <c r="D672" s="34"/>
      <c r="E672" s="34"/>
    </row>
    <row r="673" spans="4:5" ht="9.75">
      <c r="D673" s="34"/>
      <c r="E673" s="34"/>
    </row>
    <row r="674" spans="4:5" ht="9.75">
      <c r="D674" s="34"/>
      <c r="E674" s="34"/>
    </row>
  </sheetData>
  <sheetProtection password="9F76" sheet="1" objects="1" scenarios="1" formatCells="0" formatColumns="0" formatRows="0" insertColumns="0" insertRows="0"/>
  <mergeCells count="27">
    <mergeCell ref="A1:E1"/>
    <mergeCell ref="A3:B3"/>
    <mergeCell ref="C3:E3"/>
    <mergeCell ref="A4:B4"/>
    <mergeCell ref="C4:E4"/>
    <mergeCell ref="A2:B2"/>
    <mergeCell ref="C2:E2"/>
    <mergeCell ref="A5:B5"/>
    <mergeCell ref="C5:E5"/>
    <mergeCell ref="A7:B8"/>
    <mergeCell ref="C7:C8"/>
    <mergeCell ref="A60:B60"/>
    <mergeCell ref="A68:B68"/>
    <mergeCell ref="A61:B61"/>
    <mergeCell ref="A62:B62"/>
    <mergeCell ref="A63:B63"/>
    <mergeCell ref="A64:B64"/>
    <mergeCell ref="A73:B73"/>
    <mergeCell ref="D7:D8"/>
    <mergeCell ref="E7:E8"/>
    <mergeCell ref="A69:B69"/>
    <mergeCell ref="A70:B70"/>
    <mergeCell ref="A71:B71"/>
    <mergeCell ref="A72:B72"/>
    <mergeCell ref="A65:B65"/>
    <mergeCell ref="A66:B66"/>
    <mergeCell ref="A67:B67"/>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sheetPr>
    <tabColor indexed="51"/>
  </sheetPr>
  <dimension ref="A1:J429"/>
  <sheetViews>
    <sheetView showGridLines="0" workbookViewId="0" topLeftCell="A1">
      <selection activeCell="A44" sqref="A44"/>
    </sheetView>
  </sheetViews>
  <sheetFormatPr defaultColWidth="9.140625" defaultRowHeight="12.75"/>
  <cols>
    <col min="1" max="1" width="43.28125" style="29" bestFit="1" customWidth="1"/>
    <col min="2" max="2" width="41.421875" style="35" hidden="1" customWidth="1"/>
    <col min="3" max="3" width="6.28125" style="33" customWidth="1"/>
    <col min="4" max="5" width="19.140625" style="29" customWidth="1"/>
    <col min="6" max="10" width="9.140625" style="98" customWidth="1"/>
    <col min="11" max="16384" width="9.140625" style="29" customWidth="1"/>
  </cols>
  <sheetData>
    <row r="1" spans="1:8" ht="13.5" thickBot="1">
      <c r="A1" s="794" t="s">
        <v>108</v>
      </c>
      <c r="B1" s="795"/>
      <c r="C1" s="795"/>
      <c r="D1" s="795"/>
      <c r="E1" s="795"/>
      <c r="F1" s="103"/>
      <c r="G1" s="103"/>
      <c r="H1" s="103"/>
    </row>
    <row r="2" spans="1:8" ht="9.75">
      <c r="A2" s="38"/>
      <c r="B2" s="38"/>
      <c r="C2" s="38"/>
      <c r="D2" s="38"/>
      <c r="E2" s="38"/>
      <c r="F2" s="103"/>
      <c r="G2" s="103"/>
      <c r="H2" s="103"/>
    </row>
    <row r="3" spans="1:10" s="32" customFormat="1" ht="15.75">
      <c r="A3" s="798" t="s">
        <v>227</v>
      </c>
      <c r="B3" s="798"/>
      <c r="C3" s="799" t="str">
        <f>IF(ISBLANK(Polročná_správa!B12),"   údaj nebol vyplnený   ",Polročná_správa!B12)</f>
        <v>Hornonitrianske bane Prievidza, a.s. v skratke HBP, a.s.</v>
      </c>
      <c r="D3" s="799"/>
      <c r="E3" s="799"/>
      <c r="F3" s="68"/>
      <c r="G3" s="68"/>
      <c r="H3" s="68"/>
      <c r="I3" s="68"/>
      <c r="J3" s="68"/>
    </row>
    <row r="4" spans="1:10" s="32" customFormat="1" ht="15.75">
      <c r="A4" s="798" t="s">
        <v>187</v>
      </c>
      <c r="B4" s="798"/>
      <c r="C4" s="799" t="str">
        <f>IF(Polročná_správa!E6=0,"   údaj nebol vyplnený   ",Polročná_správa!E6)</f>
        <v>36 005 622</v>
      </c>
      <c r="D4" s="799"/>
      <c r="E4" s="799"/>
      <c r="F4" s="68"/>
      <c r="G4" s="68"/>
      <c r="H4" s="68"/>
      <c r="I4" s="68"/>
      <c r="J4" s="68"/>
    </row>
    <row r="5" spans="1:6" s="28" customFormat="1" ht="15.75">
      <c r="A5" s="742" t="s">
        <v>171</v>
      </c>
      <c r="B5" s="743"/>
      <c r="C5" s="735" t="s">
        <v>6</v>
      </c>
      <c r="D5" s="736"/>
      <c r="E5" s="672"/>
      <c r="F5" s="179"/>
    </row>
    <row r="6" spans="1:10" ht="15.75">
      <c r="A6" s="742" t="s">
        <v>170</v>
      </c>
      <c r="B6" s="743"/>
      <c r="C6" s="793" t="s">
        <v>246</v>
      </c>
      <c r="D6" s="745"/>
      <c r="E6" s="746"/>
      <c r="F6" s="179"/>
      <c r="G6" s="29"/>
      <c r="H6" s="29"/>
      <c r="I6" s="29"/>
      <c r="J6" s="29"/>
    </row>
    <row r="7" spans="1:10" ht="16.5" thickBot="1">
      <c r="A7" s="180"/>
      <c r="B7" s="180"/>
      <c r="C7" s="179"/>
      <c r="D7" s="127"/>
      <c r="E7" s="127"/>
      <c r="F7" s="179"/>
      <c r="G7" s="29"/>
      <c r="H7" s="29"/>
      <c r="I7" s="29"/>
      <c r="J7" s="29"/>
    </row>
    <row r="8" spans="1:5" ht="20.25" customHeight="1">
      <c r="A8" s="800" t="s">
        <v>220</v>
      </c>
      <c r="B8" s="801"/>
      <c r="C8" s="796" t="s">
        <v>43</v>
      </c>
      <c r="D8" s="804" t="s">
        <v>207</v>
      </c>
      <c r="E8" s="808" t="s">
        <v>47</v>
      </c>
    </row>
    <row r="9" spans="1:5" ht="20.25" customHeight="1" thickBot="1">
      <c r="A9" s="802"/>
      <c r="B9" s="803"/>
      <c r="C9" s="797"/>
      <c r="D9" s="805"/>
      <c r="E9" s="809"/>
    </row>
    <row r="10" spans="1:10" s="39" customFormat="1" ht="12.75" customHeight="1">
      <c r="A10" s="288" t="s">
        <v>269</v>
      </c>
      <c r="B10" s="221"/>
      <c r="C10" s="181"/>
      <c r="D10" s="202"/>
      <c r="E10" s="202"/>
      <c r="F10" s="104"/>
      <c r="G10" s="104"/>
      <c r="H10" s="104"/>
      <c r="I10" s="104"/>
      <c r="J10" s="104"/>
    </row>
    <row r="11" spans="1:10" s="39" customFormat="1" ht="12.75" customHeight="1">
      <c r="A11" s="288" t="s">
        <v>270</v>
      </c>
      <c r="B11" s="221"/>
      <c r="C11" s="61"/>
      <c r="D11" s="203"/>
      <c r="E11" s="203"/>
      <c r="F11" s="104"/>
      <c r="G11" s="104"/>
      <c r="H11" s="104"/>
      <c r="I11" s="104"/>
      <c r="J11" s="104"/>
    </row>
    <row r="12" spans="1:10" s="39" customFormat="1" ht="12.75" customHeight="1">
      <c r="A12" s="292" t="s">
        <v>271</v>
      </c>
      <c r="B12" s="222"/>
      <c r="C12" s="317">
        <v>3</v>
      </c>
      <c r="D12" s="294">
        <v>86684952</v>
      </c>
      <c r="E12" s="294">
        <v>92472416</v>
      </c>
      <c r="F12" s="104"/>
      <c r="G12" s="104"/>
      <c r="H12" s="104"/>
      <c r="I12" s="104"/>
      <c r="J12" s="104"/>
    </row>
    <row r="13" spans="1:10" s="39" customFormat="1" ht="12.75" customHeight="1">
      <c r="A13" s="292" t="s">
        <v>272</v>
      </c>
      <c r="B13" s="223"/>
      <c r="C13" s="317">
        <v>4</v>
      </c>
      <c r="D13" s="294">
        <v>5693844</v>
      </c>
      <c r="E13" s="294">
        <v>6029667</v>
      </c>
      <c r="F13" s="104"/>
      <c r="G13" s="104"/>
      <c r="H13" s="104"/>
      <c r="I13" s="104"/>
      <c r="J13" s="104"/>
    </row>
    <row r="14" spans="1:5" ht="12.75" customHeight="1">
      <c r="A14" s="292" t="s">
        <v>273</v>
      </c>
      <c r="B14" s="223"/>
      <c r="C14" s="317">
        <v>5</v>
      </c>
      <c r="D14" s="294">
        <v>7683690</v>
      </c>
      <c r="E14" s="294">
        <v>3838581</v>
      </c>
    </row>
    <row r="15" spans="1:5" ht="12.75" customHeight="1">
      <c r="A15" s="292" t="s">
        <v>274</v>
      </c>
      <c r="B15" s="223"/>
      <c r="C15" s="317"/>
      <c r="D15" s="294">
        <v>484678</v>
      </c>
      <c r="E15" s="294">
        <v>6770</v>
      </c>
    </row>
    <row r="16" spans="1:8" ht="12.75" customHeight="1" thickBot="1">
      <c r="A16" s="292" t="s">
        <v>276</v>
      </c>
      <c r="B16" s="223"/>
      <c r="C16" s="317">
        <v>6</v>
      </c>
      <c r="D16" s="297">
        <v>92360</v>
      </c>
      <c r="E16" s="297">
        <v>84826</v>
      </c>
      <c r="G16" s="354"/>
      <c r="H16" s="354"/>
    </row>
    <row r="17" spans="1:5" ht="12.75" customHeight="1" thickTop="1">
      <c r="A17" s="288" t="s">
        <v>386</v>
      </c>
      <c r="B17" s="223"/>
      <c r="C17" s="317"/>
      <c r="D17" s="296">
        <v>100639524</v>
      </c>
      <c r="E17" s="296">
        <f>SUM(E12:E16)</f>
        <v>102432260</v>
      </c>
    </row>
    <row r="18" spans="1:5" ht="12.75" customHeight="1">
      <c r="A18" s="288"/>
      <c r="B18" s="221"/>
      <c r="C18" s="318"/>
      <c r="D18" s="294"/>
      <c r="E18" s="294"/>
    </row>
    <row r="19" spans="1:5" ht="12.75" customHeight="1">
      <c r="A19" s="288" t="s">
        <v>277</v>
      </c>
      <c r="B19" s="221"/>
      <c r="C19" s="318"/>
      <c r="D19" s="294"/>
      <c r="E19" s="294"/>
    </row>
    <row r="20" spans="1:5" ht="12.75" customHeight="1">
      <c r="A20" s="292" t="s">
        <v>278</v>
      </c>
      <c r="B20" s="223"/>
      <c r="C20" s="317">
        <v>7</v>
      </c>
      <c r="D20" s="294">
        <v>3118780</v>
      </c>
      <c r="E20" s="294">
        <v>8466334</v>
      </c>
    </row>
    <row r="21" spans="1:5" ht="12.75" customHeight="1">
      <c r="A21" s="292" t="s">
        <v>279</v>
      </c>
      <c r="B21" s="223"/>
      <c r="C21" s="319">
        <v>8</v>
      </c>
      <c r="D21" s="294">
        <v>21418456</v>
      </c>
      <c r="E21" s="294">
        <v>17562521</v>
      </c>
    </row>
    <row r="22" spans="1:5" ht="12.75" customHeight="1">
      <c r="A22" s="312" t="s">
        <v>280</v>
      </c>
      <c r="B22" s="310"/>
      <c r="C22" s="319"/>
      <c r="D22" s="294">
        <v>162627</v>
      </c>
      <c r="E22" s="294">
        <v>21092</v>
      </c>
    </row>
    <row r="23" spans="1:5" ht="12.75" customHeight="1">
      <c r="A23" s="292" t="s">
        <v>281</v>
      </c>
      <c r="B23" s="223"/>
      <c r="C23" s="317"/>
      <c r="D23" s="294">
        <v>5158119</v>
      </c>
      <c r="E23" s="294">
        <v>4864335</v>
      </c>
    </row>
    <row r="24" spans="1:5" ht="12.75" customHeight="1" thickBot="1">
      <c r="A24" s="292" t="s">
        <v>282</v>
      </c>
      <c r="B24" s="223"/>
      <c r="C24" s="317">
        <v>9</v>
      </c>
      <c r="D24" s="320">
        <v>241055</v>
      </c>
      <c r="E24" s="320">
        <v>240000</v>
      </c>
    </row>
    <row r="25" spans="1:8" ht="12.75" customHeight="1" thickBot="1" thickTop="1">
      <c r="A25" s="288" t="s">
        <v>380</v>
      </c>
      <c r="B25" s="223"/>
      <c r="C25" s="317"/>
      <c r="D25" s="299">
        <v>30099037</v>
      </c>
      <c r="E25" s="299">
        <v>31154282</v>
      </c>
      <c r="G25" s="354"/>
      <c r="H25" s="354"/>
    </row>
    <row r="26" spans="1:8" ht="12.75" customHeight="1" thickTop="1">
      <c r="A26" s="288" t="s">
        <v>283</v>
      </c>
      <c r="B26" s="221"/>
      <c r="C26" s="318"/>
      <c r="D26" s="296">
        <v>130738561</v>
      </c>
      <c r="E26" s="296">
        <v>133586542</v>
      </c>
      <c r="G26" s="354"/>
      <c r="H26" s="354"/>
    </row>
    <row r="27" spans="1:5" ht="12.75" customHeight="1">
      <c r="A27" s="292"/>
      <c r="B27" s="223"/>
      <c r="C27" s="317"/>
      <c r="D27" s="294"/>
      <c r="E27" s="294"/>
    </row>
    <row r="28" spans="1:5" ht="12.75" customHeight="1">
      <c r="A28" s="292"/>
      <c r="B28" s="223"/>
      <c r="C28" s="317"/>
      <c r="D28" s="294"/>
      <c r="E28" s="294"/>
    </row>
    <row r="29" spans="1:5" ht="12.75" customHeight="1">
      <c r="A29" s="288" t="s">
        <v>284</v>
      </c>
      <c r="B29" s="221"/>
      <c r="C29" s="318"/>
      <c r="D29" s="294"/>
      <c r="E29" s="294"/>
    </row>
    <row r="30" spans="1:5" ht="12.75" customHeight="1">
      <c r="A30" s="288" t="s">
        <v>285</v>
      </c>
      <c r="B30" s="221"/>
      <c r="C30" s="318"/>
      <c r="D30" s="294"/>
      <c r="E30" s="294"/>
    </row>
    <row r="31" spans="1:5" ht="12.75" customHeight="1">
      <c r="A31" s="292" t="s">
        <v>286</v>
      </c>
      <c r="B31" s="223"/>
      <c r="C31" s="317">
        <v>10</v>
      </c>
      <c r="D31" s="294">
        <v>99651880</v>
      </c>
      <c r="E31" s="294">
        <v>99651880</v>
      </c>
    </row>
    <row r="32" spans="1:5" ht="12.75" customHeight="1">
      <c r="A32" s="292" t="s">
        <v>287</v>
      </c>
      <c r="B32" s="223"/>
      <c r="C32" s="317">
        <v>11</v>
      </c>
      <c r="D32" s="294">
        <v>5573311</v>
      </c>
      <c r="E32" s="294">
        <v>5310365</v>
      </c>
    </row>
    <row r="33" spans="1:5" ht="12.75" customHeight="1" thickBot="1">
      <c r="A33" s="292" t="s">
        <v>288</v>
      </c>
      <c r="B33" s="223"/>
      <c r="C33" s="317">
        <v>12</v>
      </c>
      <c r="D33" s="297">
        <v>-32646838</v>
      </c>
      <c r="E33" s="297">
        <v>-34386330</v>
      </c>
    </row>
    <row r="34" spans="1:8" ht="12.75" customHeight="1" thickTop="1">
      <c r="A34" s="292"/>
      <c r="B34" s="223"/>
      <c r="C34" s="317"/>
      <c r="D34" s="296">
        <v>72578353</v>
      </c>
      <c r="E34" s="296">
        <f>SUM(E31:E33)</f>
        <v>70575915</v>
      </c>
      <c r="G34" s="354"/>
      <c r="H34" s="354"/>
    </row>
    <row r="35" spans="1:8" ht="12.75" customHeight="1" thickBot="1">
      <c r="A35" s="288" t="s">
        <v>353</v>
      </c>
      <c r="B35" s="221"/>
      <c r="C35" s="318"/>
      <c r="D35" s="297">
        <v>465981</v>
      </c>
      <c r="E35" s="297">
        <v>468114</v>
      </c>
      <c r="G35" s="354"/>
      <c r="H35" s="354"/>
    </row>
    <row r="36" spans="1:5" ht="12.75" customHeight="1" thickTop="1">
      <c r="A36" s="288" t="s">
        <v>289</v>
      </c>
      <c r="B36" s="221"/>
      <c r="C36" s="318"/>
      <c r="D36" s="296">
        <v>73044334</v>
      </c>
      <c r="E36" s="296">
        <f>SUM(E34:E35)</f>
        <v>71044029</v>
      </c>
    </row>
    <row r="37" spans="1:5" ht="12.75" customHeight="1">
      <c r="A37" s="288"/>
      <c r="B37" s="221"/>
      <c r="C37" s="318"/>
      <c r="D37" s="294"/>
      <c r="E37" s="294"/>
    </row>
    <row r="38" spans="1:5" ht="12.75" customHeight="1">
      <c r="A38" s="288" t="s">
        <v>290</v>
      </c>
      <c r="B38" s="221"/>
      <c r="C38" s="318"/>
      <c r="D38" s="294"/>
      <c r="E38" s="294"/>
    </row>
    <row r="39" spans="1:5" ht="12.75" customHeight="1">
      <c r="A39" s="292" t="s">
        <v>291</v>
      </c>
      <c r="B39" s="223"/>
      <c r="C39" s="317">
        <v>13</v>
      </c>
      <c r="D39" s="294">
        <v>5494594</v>
      </c>
      <c r="E39" s="294">
        <v>4787775</v>
      </c>
    </row>
    <row r="40" spans="1:5" ht="12.75" customHeight="1">
      <c r="A40" s="292" t="s">
        <v>292</v>
      </c>
      <c r="B40" s="223"/>
      <c r="C40" s="317">
        <v>14</v>
      </c>
      <c r="D40" s="294">
        <v>365005</v>
      </c>
      <c r="E40" s="294">
        <v>367307</v>
      </c>
    </row>
    <row r="41" spans="1:5" ht="12.75" customHeight="1">
      <c r="A41" s="292" t="s">
        <v>293</v>
      </c>
      <c r="B41" s="223"/>
      <c r="C41" s="317">
        <v>15</v>
      </c>
      <c r="D41" s="294">
        <v>1799979</v>
      </c>
      <c r="E41" s="294">
        <v>2448142</v>
      </c>
    </row>
    <row r="42" spans="1:5" ht="12.75" customHeight="1">
      <c r="A42" s="312" t="s">
        <v>394</v>
      </c>
      <c r="B42" s="223"/>
      <c r="C42" s="317">
        <v>16</v>
      </c>
      <c r="D42" s="294">
        <v>9831586</v>
      </c>
      <c r="E42" s="294">
        <v>9831586</v>
      </c>
    </row>
    <row r="43" spans="1:5" ht="12.75" customHeight="1">
      <c r="A43" s="292" t="s">
        <v>354</v>
      </c>
      <c r="B43" s="311"/>
      <c r="C43" s="317"/>
      <c r="D43" s="294">
        <v>127387</v>
      </c>
      <c r="E43" s="294">
        <v>127387</v>
      </c>
    </row>
    <row r="44" spans="1:5" ht="12.75" customHeight="1" thickBot="1">
      <c r="A44" s="312" t="s">
        <v>395</v>
      </c>
      <c r="B44" s="222"/>
      <c r="C44" s="317">
        <v>17</v>
      </c>
      <c r="D44" s="298">
        <v>10960186</v>
      </c>
      <c r="E44" s="298">
        <v>11535937</v>
      </c>
    </row>
    <row r="45" spans="1:8" ht="12.75" customHeight="1" thickTop="1">
      <c r="A45" s="288" t="s">
        <v>296</v>
      </c>
      <c r="B45" s="221"/>
      <c r="C45" s="318"/>
      <c r="D45" s="296">
        <v>28578737</v>
      </c>
      <c r="E45" s="296">
        <v>29098134</v>
      </c>
      <c r="G45" s="354"/>
      <c r="H45" s="354"/>
    </row>
    <row r="46" spans="1:5" ht="12.75" customHeight="1">
      <c r="A46" s="292"/>
      <c r="B46" s="223"/>
      <c r="C46" s="317"/>
      <c r="D46" s="294"/>
      <c r="E46" s="294"/>
    </row>
    <row r="47" spans="1:5" ht="12.75" customHeight="1">
      <c r="A47" s="288" t="s">
        <v>297</v>
      </c>
      <c r="B47" s="221"/>
      <c r="C47" s="318"/>
      <c r="D47" s="294"/>
      <c r="E47" s="294"/>
    </row>
    <row r="48" spans="1:5" ht="12.75" customHeight="1">
      <c r="A48" s="292" t="s">
        <v>298</v>
      </c>
      <c r="B48" s="223"/>
      <c r="C48" s="317">
        <v>17</v>
      </c>
      <c r="D48" s="294">
        <v>17069271</v>
      </c>
      <c r="E48" s="294">
        <v>17722673</v>
      </c>
    </row>
    <row r="49" spans="1:5" ht="12.75" customHeight="1">
      <c r="A49" s="292" t="s">
        <v>292</v>
      </c>
      <c r="B49" s="223"/>
      <c r="C49" s="317">
        <v>14</v>
      </c>
      <c r="D49" s="294">
        <v>176307</v>
      </c>
      <c r="E49" s="294">
        <v>166032</v>
      </c>
    </row>
    <row r="50" spans="1:5" ht="12.75" customHeight="1">
      <c r="A50" s="292" t="s">
        <v>293</v>
      </c>
      <c r="B50" s="223"/>
      <c r="C50" s="317">
        <v>15</v>
      </c>
      <c r="D50" s="294">
        <v>1339471</v>
      </c>
      <c r="E50" s="294">
        <v>1373222</v>
      </c>
    </row>
    <row r="51" spans="1:5" ht="12.75" customHeight="1">
      <c r="A51" s="292" t="s">
        <v>299</v>
      </c>
      <c r="B51" s="223"/>
      <c r="C51" s="317">
        <v>13</v>
      </c>
      <c r="D51" s="294">
        <v>10530441</v>
      </c>
      <c r="E51" s="294">
        <v>14180217</v>
      </c>
    </row>
    <row r="52" spans="1:5" ht="12.75" customHeight="1" thickBot="1">
      <c r="A52" s="292" t="s">
        <v>355</v>
      </c>
      <c r="B52" s="223"/>
      <c r="C52" s="317">
        <v>16</v>
      </c>
      <c r="D52" s="320">
        <v>0</v>
      </c>
      <c r="E52" s="320">
        <v>2235</v>
      </c>
    </row>
    <row r="53" spans="1:8" ht="12.75" customHeight="1" thickBot="1" thickTop="1">
      <c r="A53" s="288" t="s">
        <v>300</v>
      </c>
      <c r="B53" s="221"/>
      <c r="C53" s="316"/>
      <c r="D53" s="299">
        <v>29115490</v>
      </c>
      <c r="E53" s="299">
        <v>33444379</v>
      </c>
      <c r="G53" s="354"/>
      <c r="H53" s="354"/>
    </row>
    <row r="54" spans="1:8" ht="12.75" customHeight="1" thickBot="1" thickTop="1">
      <c r="A54" s="288" t="s">
        <v>301</v>
      </c>
      <c r="B54" s="221"/>
      <c r="C54" s="316"/>
      <c r="D54" s="299">
        <v>57694227</v>
      </c>
      <c r="E54" s="299">
        <v>62542513</v>
      </c>
      <c r="G54" s="354"/>
      <c r="H54" s="354"/>
    </row>
    <row r="55" spans="1:8" ht="12.75" customHeight="1" thickTop="1">
      <c r="A55" s="288" t="s">
        <v>302</v>
      </c>
      <c r="B55" s="315"/>
      <c r="C55" s="61"/>
      <c r="D55" s="296">
        <v>130738561</v>
      </c>
      <c r="E55" s="296">
        <f>E36+E54</f>
        <v>133586542</v>
      </c>
      <c r="G55" s="354"/>
      <c r="H55" s="354"/>
    </row>
    <row r="56" spans="1:5" ht="12.75" customHeight="1">
      <c r="A56" s="806"/>
      <c r="B56" s="807"/>
      <c r="C56" s="313"/>
      <c r="D56" s="314"/>
      <c r="E56" s="314"/>
    </row>
    <row r="57" spans="1:5" ht="11.25" customHeight="1">
      <c r="A57" s="806"/>
      <c r="B57" s="807"/>
      <c r="C57" s="313"/>
      <c r="D57" s="314"/>
      <c r="E57" s="314"/>
    </row>
    <row r="58" spans="1:5" ht="11.25" customHeight="1">
      <c r="A58" s="806"/>
      <c r="B58" s="807"/>
      <c r="C58" s="313"/>
      <c r="D58" s="314"/>
      <c r="E58" s="314"/>
    </row>
    <row r="59" spans="1:5" ht="11.25" customHeight="1">
      <c r="A59" s="806"/>
      <c r="B59" s="807"/>
      <c r="C59" s="313"/>
      <c r="D59" s="314"/>
      <c r="E59" s="314"/>
    </row>
    <row r="60" spans="1:5" ht="11.25" customHeight="1">
      <c r="A60" s="806"/>
      <c r="B60" s="807"/>
      <c r="C60" s="313"/>
      <c r="D60" s="314"/>
      <c r="E60" s="314"/>
    </row>
    <row r="61" spans="1:5" ht="11.25" customHeight="1">
      <c r="A61" s="806"/>
      <c r="B61" s="807"/>
      <c r="C61" s="313"/>
      <c r="D61" s="314"/>
      <c r="E61" s="314"/>
    </row>
    <row r="62" spans="1:5" ht="11.25" customHeight="1">
      <c r="A62" s="806"/>
      <c r="B62" s="807"/>
      <c r="C62" s="313"/>
      <c r="D62" s="314"/>
      <c r="E62" s="314"/>
    </row>
    <row r="63" spans="1:5" ht="11.25" customHeight="1">
      <c r="A63" s="806"/>
      <c r="B63" s="807"/>
      <c r="C63" s="313"/>
      <c r="D63" s="314"/>
      <c r="E63" s="314"/>
    </row>
    <row r="64" spans="1:5" ht="11.25" customHeight="1">
      <c r="A64" s="806"/>
      <c r="B64" s="807"/>
      <c r="C64" s="313"/>
      <c r="D64" s="314"/>
      <c r="E64" s="314"/>
    </row>
    <row r="65" spans="1:5" ht="11.25" customHeight="1">
      <c r="A65" s="806"/>
      <c r="B65" s="807"/>
      <c r="C65" s="313"/>
      <c r="D65" s="314"/>
      <c r="E65" s="314"/>
    </row>
    <row r="66" spans="1:5" ht="11.25" customHeight="1">
      <c r="A66" s="806"/>
      <c r="B66" s="807"/>
      <c r="C66" s="313"/>
      <c r="D66" s="314"/>
      <c r="E66" s="314"/>
    </row>
    <row r="67" spans="1:5" ht="11.25" customHeight="1">
      <c r="A67" s="806"/>
      <c r="B67" s="807"/>
      <c r="C67" s="313"/>
      <c r="D67" s="314"/>
      <c r="E67" s="314"/>
    </row>
    <row r="68" spans="1:5" ht="11.25" customHeight="1">
      <c r="A68" s="806"/>
      <c r="B68" s="807"/>
      <c r="C68" s="313"/>
      <c r="D68" s="314"/>
      <c r="E68" s="314"/>
    </row>
    <row r="69" spans="1:5" ht="11.25" customHeight="1">
      <c r="A69" s="806"/>
      <c r="B69" s="807"/>
      <c r="C69" s="313"/>
      <c r="D69" s="314"/>
      <c r="E69" s="314"/>
    </row>
    <row r="70" spans="1:5" ht="11.25" customHeight="1">
      <c r="A70" s="806"/>
      <c r="B70" s="807"/>
      <c r="C70" s="313"/>
      <c r="D70" s="314"/>
      <c r="E70" s="314"/>
    </row>
    <row r="71" spans="1:5" ht="11.25" customHeight="1">
      <c r="A71" s="806"/>
      <c r="B71" s="807"/>
      <c r="C71" s="313"/>
      <c r="D71" s="314"/>
      <c r="E71" s="314"/>
    </row>
    <row r="72" spans="1:5" ht="11.25" customHeight="1">
      <c r="A72" s="806"/>
      <c r="B72" s="807"/>
      <c r="C72" s="313"/>
      <c r="D72" s="314"/>
      <c r="E72" s="314"/>
    </row>
    <row r="73" spans="1:5" ht="11.25" customHeight="1">
      <c r="A73" s="806"/>
      <c r="B73" s="807"/>
      <c r="C73" s="313"/>
      <c r="D73" s="314"/>
      <c r="E73" s="314"/>
    </row>
    <row r="74" spans="1:5" ht="11.25" customHeight="1">
      <c r="A74" s="806"/>
      <c r="B74" s="807"/>
      <c r="C74" s="313"/>
      <c r="D74" s="314"/>
      <c r="E74" s="314"/>
    </row>
    <row r="75" spans="1:5" ht="11.25" customHeight="1">
      <c r="A75" s="806"/>
      <c r="B75" s="807"/>
      <c r="C75" s="313"/>
      <c r="D75" s="314"/>
      <c r="E75" s="314"/>
    </row>
    <row r="76" spans="1:5" ht="11.25" customHeight="1">
      <c r="A76" s="806"/>
      <c r="B76" s="807"/>
      <c r="C76" s="313"/>
      <c r="D76" s="314"/>
      <c r="E76" s="314"/>
    </row>
    <row r="77" spans="1:5" ht="9.75">
      <c r="A77" s="62"/>
      <c r="B77" s="63"/>
      <c r="C77" s="64"/>
      <c r="D77" s="65"/>
      <c r="E77" s="65"/>
    </row>
    <row r="78" spans="1:5" ht="9.75">
      <c r="A78" s="62"/>
      <c r="B78" s="63"/>
      <c r="C78" s="64"/>
      <c r="D78" s="65"/>
      <c r="E78" s="65"/>
    </row>
    <row r="79" spans="1:5" ht="9.75">
      <c r="A79" s="62"/>
      <c r="B79" s="63"/>
      <c r="C79" s="64"/>
      <c r="D79" s="65"/>
      <c r="E79" s="65"/>
    </row>
    <row r="80" spans="1:5" ht="9.75">
      <c r="A80" s="62"/>
      <c r="B80" s="63"/>
      <c r="C80" s="64"/>
      <c r="D80" s="65"/>
      <c r="E80" s="65"/>
    </row>
    <row r="81" spans="1:5" ht="9.75">
      <c r="A81" s="62"/>
      <c r="B81" s="63"/>
      <c r="C81" s="64"/>
      <c r="D81" s="65"/>
      <c r="E81" s="65"/>
    </row>
    <row r="82" spans="1:5" ht="9.75">
      <c r="A82" s="62"/>
      <c r="B82" s="63"/>
      <c r="C82" s="64"/>
      <c r="D82" s="65"/>
      <c r="E82" s="65"/>
    </row>
    <row r="83" spans="1:5" ht="9.75">
      <c r="A83" s="62"/>
      <c r="B83" s="63"/>
      <c r="C83" s="64"/>
      <c r="D83" s="65"/>
      <c r="E83" s="65"/>
    </row>
    <row r="84" spans="1:5" ht="9.75">
      <c r="A84" s="62"/>
      <c r="B84" s="63"/>
      <c r="C84" s="64"/>
      <c r="D84" s="65"/>
      <c r="E84" s="65"/>
    </row>
    <row r="85" spans="1:5" ht="9.75">
      <c r="A85" s="62"/>
      <c r="B85" s="63"/>
      <c r="C85" s="64"/>
      <c r="D85" s="65"/>
      <c r="E85" s="65"/>
    </row>
    <row r="86" spans="1:5" ht="9.75">
      <c r="A86" s="62"/>
      <c r="B86" s="63"/>
      <c r="C86" s="64"/>
      <c r="D86" s="65"/>
      <c r="E86" s="65"/>
    </row>
    <row r="87" spans="1:5" ht="9.75">
      <c r="A87" s="62"/>
      <c r="B87" s="63"/>
      <c r="C87" s="64"/>
      <c r="D87" s="65"/>
      <c r="E87" s="65"/>
    </row>
    <row r="88" spans="1:5" ht="9.75">
      <c r="A88" s="62"/>
      <c r="B88" s="63"/>
      <c r="C88" s="64"/>
      <c r="D88" s="65"/>
      <c r="E88" s="65"/>
    </row>
    <row r="89" spans="1:5" ht="9.75">
      <c r="A89" s="62"/>
      <c r="B89" s="63"/>
      <c r="C89" s="64"/>
      <c r="D89" s="65"/>
      <c r="E89" s="65"/>
    </row>
    <row r="90" spans="1:5" ht="9.75">
      <c r="A90" s="62"/>
      <c r="B90" s="63"/>
      <c r="C90" s="64"/>
      <c r="D90" s="65"/>
      <c r="E90" s="65"/>
    </row>
    <row r="91" spans="1:5" ht="9.75">
      <c r="A91" s="62"/>
      <c r="B91" s="63"/>
      <c r="C91" s="64"/>
      <c r="D91" s="65"/>
      <c r="E91" s="65"/>
    </row>
    <row r="92" spans="1:5" ht="9.75">
      <c r="A92" s="62"/>
      <c r="B92" s="63"/>
      <c r="C92" s="64"/>
      <c r="D92" s="65"/>
      <c r="E92" s="65"/>
    </row>
    <row r="93" spans="1:5" ht="9.75">
      <c r="A93" s="62"/>
      <c r="B93" s="63"/>
      <c r="C93" s="64"/>
      <c r="D93" s="65"/>
      <c r="E93" s="65"/>
    </row>
    <row r="94" spans="1:5" ht="9.75">
      <c r="A94" s="62"/>
      <c r="B94" s="63"/>
      <c r="C94" s="64"/>
      <c r="D94" s="65"/>
      <c r="E94" s="65"/>
    </row>
    <row r="95" spans="1:5" ht="9.75">
      <c r="A95" s="62"/>
      <c r="B95" s="63"/>
      <c r="C95" s="64"/>
      <c r="D95" s="65"/>
      <c r="E95" s="65"/>
    </row>
    <row r="96" spans="1:5" ht="9.75">
      <c r="A96" s="62"/>
      <c r="B96" s="63"/>
      <c r="C96" s="64"/>
      <c r="D96" s="65"/>
      <c r="E96" s="65"/>
    </row>
    <row r="97" spans="1:5" ht="9.75">
      <c r="A97" s="62"/>
      <c r="B97" s="63"/>
      <c r="C97" s="64"/>
      <c r="D97" s="65"/>
      <c r="E97" s="65"/>
    </row>
    <row r="98" spans="1:5" ht="9.75">
      <c r="A98" s="66"/>
      <c r="B98" s="67"/>
      <c r="C98" s="64"/>
      <c r="D98" s="65"/>
      <c r="E98" s="65"/>
    </row>
    <row r="99" spans="1:5" ht="9.75">
      <c r="A99" s="66"/>
      <c r="B99" s="67"/>
      <c r="C99" s="64"/>
      <c r="D99" s="65"/>
      <c r="E99" s="65"/>
    </row>
    <row r="100" spans="1:5" ht="9.75">
      <c r="A100" s="66"/>
      <c r="B100" s="67"/>
      <c r="C100" s="64"/>
      <c r="D100" s="65"/>
      <c r="E100" s="65"/>
    </row>
    <row r="101" spans="1:5" ht="9.75">
      <c r="A101" s="66"/>
      <c r="B101" s="67"/>
      <c r="C101" s="64"/>
      <c r="D101" s="65"/>
      <c r="E101" s="65"/>
    </row>
    <row r="102" spans="1:5" ht="9.75">
      <c r="A102" s="66"/>
      <c r="B102" s="67"/>
      <c r="C102" s="64"/>
      <c r="D102" s="65"/>
      <c r="E102" s="65"/>
    </row>
    <row r="103" spans="1:5" ht="9.75">
      <c r="A103" s="66"/>
      <c r="B103" s="67"/>
      <c r="C103" s="64"/>
      <c r="D103" s="65"/>
      <c r="E103" s="65"/>
    </row>
    <row r="104" spans="1:5" ht="9.75">
      <c r="A104" s="66"/>
      <c r="B104" s="67"/>
      <c r="C104" s="64"/>
      <c r="D104" s="65"/>
      <c r="E104" s="65"/>
    </row>
    <row r="105" spans="1:5" ht="9.75">
      <c r="A105" s="66"/>
      <c r="B105" s="67"/>
      <c r="C105" s="64"/>
      <c r="D105" s="65"/>
      <c r="E105" s="65"/>
    </row>
    <row r="106" spans="1:5" ht="9.75">
      <c r="A106" s="66"/>
      <c r="B106" s="67"/>
      <c r="C106" s="64"/>
      <c r="D106" s="65"/>
      <c r="E106" s="65"/>
    </row>
    <row r="107" spans="1:5" ht="9.75">
      <c r="A107" s="66"/>
      <c r="B107" s="67"/>
      <c r="C107" s="68"/>
      <c r="D107" s="66"/>
      <c r="E107" s="66"/>
    </row>
    <row r="108" spans="1:5" ht="9.75">
      <c r="A108" s="66"/>
      <c r="B108" s="67"/>
      <c r="C108" s="68"/>
      <c r="D108" s="66"/>
      <c r="E108" s="66"/>
    </row>
    <row r="109" spans="1:5" ht="9.75">
      <c r="A109" s="66"/>
      <c r="B109" s="67"/>
      <c r="C109" s="68"/>
      <c r="D109" s="66"/>
      <c r="E109" s="66"/>
    </row>
    <row r="110" spans="1:5" ht="9.75">
      <c r="A110" s="66"/>
      <c r="B110" s="67"/>
      <c r="C110" s="68"/>
      <c r="D110" s="66"/>
      <c r="E110" s="66"/>
    </row>
    <row r="111" spans="1:5" ht="9.75">
      <c r="A111" s="66"/>
      <c r="B111" s="67"/>
      <c r="C111" s="68"/>
      <c r="D111" s="66"/>
      <c r="E111" s="66"/>
    </row>
    <row r="112" spans="1:5" ht="9.75">
      <c r="A112" s="66"/>
      <c r="B112" s="67"/>
      <c r="C112" s="68"/>
      <c r="D112" s="66"/>
      <c r="E112" s="66"/>
    </row>
    <row r="113" spans="1:5" ht="9.75">
      <c r="A113" s="66"/>
      <c r="B113" s="67"/>
      <c r="C113" s="68"/>
      <c r="D113" s="66"/>
      <c r="E113" s="66"/>
    </row>
    <row r="114" spans="1:5" ht="9.75">
      <c r="A114" s="66"/>
      <c r="B114" s="67"/>
      <c r="C114" s="68"/>
      <c r="D114" s="66"/>
      <c r="E114" s="66"/>
    </row>
    <row r="115" spans="1:5" ht="9.75">
      <c r="A115" s="66"/>
      <c r="B115" s="67"/>
      <c r="C115" s="68"/>
      <c r="D115" s="66"/>
      <c r="E115" s="66"/>
    </row>
    <row r="116" spans="1:5" ht="9.75">
      <c r="A116" s="66"/>
      <c r="B116" s="67"/>
      <c r="C116" s="68"/>
      <c r="D116" s="66"/>
      <c r="E116" s="66"/>
    </row>
    <row r="117" spans="1:5" ht="9.75">
      <c r="A117" s="66"/>
      <c r="B117" s="67"/>
      <c r="C117" s="68"/>
      <c r="D117" s="66"/>
      <c r="E117" s="66"/>
    </row>
    <row r="118" spans="1:5" ht="9.75">
      <c r="A118" s="66"/>
      <c r="B118" s="67"/>
      <c r="C118" s="68"/>
      <c r="D118" s="66"/>
      <c r="E118" s="66"/>
    </row>
    <row r="119" spans="1:5" ht="9.75">
      <c r="A119" s="66"/>
      <c r="B119" s="67"/>
      <c r="C119" s="68"/>
      <c r="D119" s="66"/>
      <c r="E119" s="66"/>
    </row>
    <row r="120" spans="1:5" ht="9.75">
      <c r="A120" s="66"/>
      <c r="B120" s="67"/>
      <c r="C120" s="68"/>
      <c r="D120" s="66"/>
      <c r="E120" s="66"/>
    </row>
    <row r="121" spans="1:5" ht="9.75">
      <c r="A121" s="66"/>
      <c r="B121" s="67"/>
      <c r="C121" s="68"/>
      <c r="D121" s="66"/>
      <c r="E121" s="66"/>
    </row>
    <row r="122" spans="1:5" ht="9.75">
      <c r="A122" s="66"/>
      <c r="B122" s="67"/>
      <c r="C122" s="68"/>
      <c r="D122" s="66"/>
      <c r="E122" s="66"/>
    </row>
    <row r="123" spans="1:5" ht="9.75">
      <c r="A123" s="66"/>
      <c r="B123" s="67"/>
      <c r="C123" s="68"/>
      <c r="D123" s="66"/>
      <c r="E123" s="66"/>
    </row>
    <row r="124" spans="1:5" ht="9.75">
      <c r="A124" s="66"/>
      <c r="B124" s="67"/>
      <c r="C124" s="68"/>
      <c r="D124" s="66"/>
      <c r="E124" s="66"/>
    </row>
    <row r="125" spans="1:5" ht="9.75">
      <c r="A125" s="66"/>
      <c r="B125" s="67"/>
      <c r="C125" s="68"/>
      <c r="D125" s="66"/>
      <c r="E125" s="66"/>
    </row>
    <row r="126" spans="1:5" ht="9.75">
      <c r="A126" s="66"/>
      <c r="B126" s="67"/>
      <c r="C126" s="68"/>
      <c r="D126" s="66"/>
      <c r="E126" s="66"/>
    </row>
    <row r="127" spans="1:5" ht="9.75">
      <c r="A127" s="66"/>
      <c r="B127" s="67"/>
      <c r="C127" s="68"/>
      <c r="D127" s="66"/>
      <c r="E127" s="66"/>
    </row>
    <row r="128" spans="1:5" ht="9.75">
      <c r="A128" s="66"/>
      <c r="B128" s="67"/>
      <c r="C128" s="68"/>
      <c r="D128" s="66"/>
      <c r="E128" s="66"/>
    </row>
    <row r="129" spans="1:5" ht="9.75">
      <c r="A129" s="66"/>
      <c r="B129" s="67"/>
      <c r="C129" s="68"/>
      <c r="D129" s="66"/>
      <c r="E129" s="66"/>
    </row>
    <row r="130" spans="1:5" ht="9.75">
      <c r="A130" s="66"/>
      <c r="B130" s="67"/>
      <c r="C130" s="68"/>
      <c r="D130" s="66"/>
      <c r="E130" s="66"/>
    </row>
    <row r="131" spans="1:5" ht="9.75">
      <c r="A131" s="66"/>
      <c r="B131" s="67"/>
      <c r="C131" s="68"/>
      <c r="D131" s="66"/>
      <c r="E131" s="66"/>
    </row>
    <row r="132" spans="1:5" ht="9.75">
      <c r="A132" s="66"/>
      <c r="B132" s="67"/>
      <c r="C132" s="68"/>
      <c r="D132" s="66"/>
      <c r="E132" s="66"/>
    </row>
    <row r="133" spans="1:5" ht="9.75">
      <c r="A133" s="66"/>
      <c r="B133" s="67"/>
      <c r="C133" s="68"/>
      <c r="D133" s="66"/>
      <c r="E133" s="66"/>
    </row>
    <row r="134" spans="1:5" ht="9.75">
      <c r="A134" s="66"/>
      <c r="B134" s="67"/>
      <c r="C134" s="68"/>
      <c r="D134" s="66"/>
      <c r="E134" s="66"/>
    </row>
    <row r="135" spans="1:5" ht="9.75">
      <c r="A135" s="66"/>
      <c r="B135" s="67"/>
      <c r="C135" s="68"/>
      <c r="D135" s="66"/>
      <c r="E135" s="66"/>
    </row>
    <row r="136" spans="1:5" ht="9.75">
      <c r="A136" s="66"/>
      <c r="B136" s="67"/>
      <c r="C136" s="68"/>
      <c r="D136" s="66"/>
      <c r="E136" s="66"/>
    </row>
    <row r="137" spans="1:5" ht="9.75">
      <c r="A137" s="66"/>
      <c r="B137" s="67"/>
      <c r="C137" s="68"/>
      <c r="D137" s="66"/>
      <c r="E137" s="66"/>
    </row>
    <row r="138" spans="1:5" ht="9.75">
      <c r="A138" s="66"/>
      <c r="B138" s="67"/>
      <c r="C138" s="68"/>
      <c r="D138" s="66"/>
      <c r="E138" s="66"/>
    </row>
    <row r="139" spans="1:5" ht="9.75">
      <c r="A139" s="66"/>
      <c r="B139" s="67"/>
      <c r="C139" s="68"/>
      <c r="D139" s="66"/>
      <c r="E139" s="66"/>
    </row>
    <row r="140" spans="1:5" ht="9.75">
      <c r="A140" s="66"/>
      <c r="B140" s="67"/>
      <c r="C140" s="68"/>
      <c r="D140" s="66"/>
      <c r="E140" s="66"/>
    </row>
    <row r="141" spans="1:5" ht="9.75">
      <c r="A141" s="66"/>
      <c r="B141" s="67"/>
      <c r="C141" s="68"/>
      <c r="D141" s="66"/>
      <c r="E141" s="66"/>
    </row>
    <row r="142" spans="1:5" ht="9.75">
      <c r="A142" s="66"/>
      <c r="B142" s="67"/>
      <c r="C142" s="68"/>
      <c r="D142" s="66"/>
      <c r="E142" s="66"/>
    </row>
    <row r="143" spans="1:5" ht="9.75">
      <c r="A143" s="66"/>
      <c r="B143" s="67"/>
      <c r="C143" s="68"/>
      <c r="D143" s="66"/>
      <c r="E143" s="66"/>
    </row>
    <row r="144" spans="1:5" ht="9.75">
      <c r="A144" s="66"/>
      <c r="B144" s="67"/>
      <c r="C144" s="68"/>
      <c r="D144" s="66"/>
      <c r="E144" s="66"/>
    </row>
    <row r="145" spans="1:5" ht="9.75">
      <c r="A145" s="66"/>
      <c r="B145" s="67"/>
      <c r="C145" s="68"/>
      <c r="D145" s="66"/>
      <c r="E145" s="66"/>
    </row>
    <row r="146" spans="1:5" ht="9.75">
      <c r="A146" s="66"/>
      <c r="B146" s="67"/>
      <c r="C146" s="68"/>
      <c r="D146" s="66"/>
      <c r="E146" s="66"/>
    </row>
    <row r="147" spans="1:5" ht="9.75">
      <c r="A147" s="66"/>
      <c r="B147" s="67"/>
      <c r="C147" s="68"/>
      <c r="D147" s="66"/>
      <c r="E147" s="66"/>
    </row>
    <row r="148" spans="1:5" ht="9.75">
      <c r="A148" s="66"/>
      <c r="B148" s="67"/>
      <c r="C148" s="68"/>
      <c r="D148" s="66"/>
      <c r="E148" s="66"/>
    </row>
    <row r="149" spans="1:5" ht="9.75">
      <c r="A149" s="66"/>
      <c r="B149" s="67"/>
      <c r="C149" s="68"/>
      <c r="D149" s="66"/>
      <c r="E149" s="66"/>
    </row>
    <row r="150" spans="1:5" ht="9.75">
      <c r="A150" s="66"/>
      <c r="B150" s="67"/>
      <c r="C150" s="68"/>
      <c r="D150" s="66"/>
      <c r="E150" s="66"/>
    </row>
    <row r="151" spans="1:5" ht="9.75">
      <c r="A151" s="66"/>
      <c r="B151" s="67"/>
      <c r="C151" s="68"/>
      <c r="D151" s="66"/>
      <c r="E151" s="66"/>
    </row>
    <row r="152" spans="1:5" ht="9.75">
      <c r="A152" s="66"/>
      <c r="B152" s="67"/>
      <c r="C152" s="68"/>
      <c r="D152" s="66"/>
      <c r="E152" s="66"/>
    </row>
    <row r="153" spans="1:5" ht="9.75">
      <c r="A153" s="66"/>
      <c r="B153" s="67"/>
      <c r="C153" s="68"/>
      <c r="D153" s="66"/>
      <c r="E153" s="66"/>
    </row>
    <row r="154" spans="1:5" ht="9.75">
      <c r="A154" s="66"/>
      <c r="B154" s="67"/>
      <c r="C154" s="68"/>
      <c r="D154" s="66"/>
      <c r="E154" s="66"/>
    </row>
    <row r="155" spans="1:5" ht="9.75">
      <c r="A155" s="66"/>
      <c r="B155" s="67"/>
      <c r="C155" s="68"/>
      <c r="D155" s="66"/>
      <c r="E155" s="66"/>
    </row>
    <row r="156" spans="1:5" ht="9.75">
      <c r="A156" s="66"/>
      <c r="B156" s="67"/>
      <c r="C156" s="68"/>
      <c r="D156" s="66"/>
      <c r="E156" s="66"/>
    </row>
    <row r="157" spans="1:5" ht="9.75">
      <c r="A157" s="66"/>
      <c r="B157" s="67"/>
      <c r="C157" s="68"/>
      <c r="D157" s="66"/>
      <c r="E157" s="66"/>
    </row>
    <row r="158" spans="1:5" ht="9.75">
      <c r="A158" s="66"/>
      <c r="B158" s="67"/>
      <c r="C158" s="68"/>
      <c r="D158" s="66"/>
      <c r="E158" s="66"/>
    </row>
    <row r="159" spans="1:5" ht="9.75">
      <c r="A159" s="66"/>
      <c r="B159" s="67"/>
      <c r="C159" s="68"/>
      <c r="D159" s="66"/>
      <c r="E159" s="66"/>
    </row>
    <row r="160" spans="1:5" ht="9.75">
      <c r="A160" s="66"/>
      <c r="B160" s="67"/>
      <c r="C160" s="68"/>
      <c r="D160" s="66"/>
      <c r="E160" s="66"/>
    </row>
    <row r="161" spans="1:5" ht="9.75">
      <c r="A161" s="66"/>
      <c r="B161" s="67"/>
      <c r="C161" s="68"/>
      <c r="D161" s="66"/>
      <c r="E161" s="66"/>
    </row>
    <row r="162" spans="1:5" ht="9.75">
      <c r="A162" s="66"/>
      <c r="B162" s="67"/>
      <c r="C162" s="68"/>
      <c r="D162" s="66"/>
      <c r="E162" s="66"/>
    </row>
    <row r="163" spans="1:5" ht="9.75">
      <c r="A163" s="66"/>
      <c r="B163" s="67"/>
      <c r="C163" s="68"/>
      <c r="D163" s="66"/>
      <c r="E163" s="66"/>
    </row>
    <row r="164" spans="1:5" ht="9.75">
      <c r="A164" s="66"/>
      <c r="B164" s="67"/>
      <c r="C164" s="68"/>
      <c r="D164" s="66"/>
      <c r="E164" s="66"/>
    </row>
    <row r="165" spans="1:5" ht="9.75">
      <c r="A165" s="66"/>
      <c r="B165" s="67"/>
      <c r="C165" s="68"/>
      <c r="D165" s="66"/>
      <c r="E165" s="66"/>
    </row>
    <row r="166" spans="1:5" ht="9.75">
      <c r="A166" s="66"/>
      <c r="B166" s="67"/>
      <c r="C166" s="68"/>
      <c r="D166" s="66"/>
      <c r="E166" s="66"/>
    </row>
    <row r="167" spans="1:5" ht="9.75">
      <c r="A167" s="66"/>
      <c r="B167" s="67"/>
      <c r="C167" s="68"/>
      <c r="D167" s="66"/>
      <c r="E167" s="66"/>
    </row>
    <row r="168" spans="1:5" ht="9.75">
      <c r="A168" s="66"/>
      <c r="B168" s="67"/>
      <c r="C168" s="68"/>
      <c r="D168" s="66"/>
      <c r="E168" s="66"/>
    </row>
    <row r="169" spans="1:5" ht="9.75">
      <c r="A169" s="66"/>
      <c r="B169" s="67"/>
      <c r="C169" s="68"/>
      <c r="D169" s="66"/>
      <c r="E169" s="66"/>
    </row>
    <row r="170" spans="1:5" ht="9.75">
      <c r="A170" s="66"/>
      <c r="B170" s="67"/>
      <c r="C170" s="68"/>
      <c r="D170" s="66"/>
      <c r="E170" s="66"/>
    </row>
    <row r="171" spans="1:5" ht="9.75">
      <c r="A171" s="66"/>
      <c r="B171" s="67"/>
      <c r="C171" s="68"/>
      <c r="D171" s="66"/>
      <c r="E171" s="66"/>
    </row>
    <row r="172" spans="1:5" ht="9.75">
      <c r="A172" s="66"/>
      <c r="B172" s="67"/>
      <c r="C172" s="68"/>
      <c r="D172" s="66"/>
      <c r="E172" s="66"/>
    </row>
    <row r="173" spans="1:5" ht="9.75">
      <c r="A173" s="66"/>
      <c r="B173" s="67"/>
      <c r="C173" s="68"/>
      <c r="D173" s="66"/>
      <c r="E173" s="66"/>
    </row>
    <row r="174" spans="1:5" ht="9.75">
      <c r="A174" s="66"/>
      <c r="B174" s="67"/>
      <c r="C174" s="68"/>
      <c r="D174" s="66"/>
      <c r="E174" s="66"/>
    </row>
    <row r="175" spans="1:5" ht="9.75">
      <c r="A175" s="66"/>
      <c r="B175" s="67"/>
      <c r="C175" s="68"/>
      <c r="D175" s="66"/>
      <c r="E175" s="66"/>
    </row>
    <row r="176" spans="1:5" ht="9.75">
      <c r="A176" s="66"/>
      <c r="B176" s="67"/>
      <c r="C176" s="68"/>
      <c r="D176" s="66"/>
      <c r="E176" s="66"/>
    </row>
    <row r="177" spans="1:5" ht="9.75">
      <c r="A177" s="66"/>
      <c r="B177" s="67"/>
      <c r="C177" s="68"/>
      <c r="D177" s="66"/>
      <c r="E177" s="66"/>
    </row>
    <row r="178" spans="1:5" ht="9.75">
      <c r="A178" s="66"/>
      <c r="B178" s="67"/>
      <c r="C178" s="68"/>
      <c r="D178" s="66"/>
      <c r="E178" s="66"/>
    </row>
    <row r="179" spans="1:5" ht="9.75">
      <c r="A179" s="66"/>
      <c r="B179" s="67"/>
      <c r="C179" s="68"/>
      <c r="D179" s="66"/>
      <c r="E179" s="66"/>
    </row>
    <row r="180" spans="1:5" ht="9.75">
      <c r="A180" s="66"/>
      <c r="B180" s="67"/>
      <c r="C180" s="68"/>
      <c r="D180" s="66"/>
      <c r="E180" s="66"/>
    </row>
    <row r="181" spans="1:5" ht="9.75">
      <c r="A181" s="66"/>
      <c r="B181" s="67"/>
      <c r="C181" s="68"/>
      <c r="D181" s="66"/>
      <c r="E181" s="66"/>
    </row>
    <row r="182" spans="1:5" ht="9.75">
      <c r="A182" s="66"/>
      <c r="B182" s="67"/>
      <c r="C182" s="68"/>
      <c r="D182" s="66"/>
      <c r="E182" s="66"/>
    </row>
    <row r="183" spans="1:5" ht="9.75">
      <c r="A183" s="66"/>
      <c r="B183" s="67"/>
      <c r="C183" s="68"/>
      <c r="D183" s="66"/>
      <c r="E183" s="66"/>
    </row>
    <row r="184" spans="1:5" ht="9.75">
      <c r="A184" s="66"/>
      <c r="B184" s="67"/>
      <c r="C184" s="68"/>
      <c r="D184" s="66"/>
      <c r="E184" s="66"/>
    </row>
    <row r="185" spans="1:5" ht="9.75">
      <c r="A185" s="66"/>
      <c r="B185" s="67"/>
      <c r="C185" s="68"/>
      <c r="D185" s="66"/>
      <c r="E185" s="66"/>
    </row>
    <row r="186" spans="1:5" ht="9.75">
      <c r="A186" s="66"/>
      <c r="B186" s="67"/>
      <c r="C186" s="68"/>
      <c r="D186" s="66"/>
      <c r="E186" s="66"/>
    </row>
    <row r="187" spans="1:5" ht="9.75">
      <c r="A187" s="66"/>
      <c r="B187" s="67"/>
      <c r="C187" s="68"/>
      <c r="D187" s="66"/>
      <c r="E187" s="66"/>
    </row>
    <row r="188" spans="1:5" ht="9.75">
      <c r="A188" s="66"/>
      <c r="B188" s="67"/>
      <c r="C188" s="68"/>
      <c r="D188" s="66"/>
      <c r="E188" s="66"/>
    </row>
    <row r="189" spans="1:5" ht="9.75">
      <c r="A189" s="66"/>
      <c r="B189" s="67"/>
      <c r="C189" s="68"/>
      <c r="D189" s="66"/>
      <c r="E189" s="66"/>
    </row>
    <row r="190" spans="1:5" ht="9.75">
      <c r="A190" s="66"/>
      <c r="B190" s="67"/>
      <c r="C190" s="68"/>
      <c r="D190" s="66"/>
      <c r="E190" s="66"/>
    </row>
    <row r="191" spans="1:5" ht="9.75">
      <c r="A191" s="66"/>
      <c r="B191" s="67"/>
      <c r="C191" s="68"/>
      <c r="D191" s="66"/>
      <c r="E191" s="66"/>
    </row>
    <row r="192" spans="1:5" ht="9.75">
      <c r="A192" s="66"/>
      <c r="B192" s="67"/>
      <c r="C192" s="68"/>
      <c r="D192" s="66"/>
      <c r="E192" s="66"/>
    </row>
    <row r="193" spans="1:5" ht="9.75">
      <c r="A193" s="66"/>
      <c r="B193" s="67"/>
      <c r="C193" s="68"/>
      <c r="D193" s="66"/>
      <c r="E193" s="66"/>
    </row>
    <row r="194" spans="1:5" ht="9.75">
      <c r="A194" s="66"/>
      <c r="B194" s="67"/>
      <c r="C194" s="68"/>
      <c r="D194" s="66"/>
      <c r="E194" s="66"/>
    </row>
    <row r="195" spans="1:5" ht="9.75">
      <c r="A195" s="66"/>
      <c r="B195" s="67"/>
      <c r="C195" s="68"/>
      <c r="D195" s="66"/>
      <c r="E195" s="66"/>
    </row>
    <row r="196" spans="1:5" ht="9.75">
      <c r="A196" s="66"/>
      <c r="B196" s="67"/>
      <c r="C196" s="68"/>
      <c r="D196" s="66"/>
      <c r="E196" s="66"/>
    </row>
    <row r="197" spans="1:5" ht="9.75">
      <c r="A197" s="66"/>
      <c r="B197" s="67"/>
      <c r="C197" s="68"/>
      <c r="D197" s="66"/>
      <c r="E197" s="66"/>
    </row>
    <row r="198" spans="1:5" ht="9.75">
      <c r="A198" s="66"/>
      <c r="B198" s="67"/>
      <c r="C198" s="68"/>
      <c r="D198" s="66"/>
      <c r="E198" s="66"/>
    </row>
    <row r="199" spans="1:5" ht="9.75">
      <c r="A199" s="66"/>
      <c r="B199" s="67"/>
      <c r="C199" s="68"/>
      <c r="D199" s="66"/>
      <c r="E199" s="66"/>
    </row>
    <row r="200" spans="1:5" ht="9.75">
      <c r="A200" s="66"/>
      <c r="B200" s="67"/>
      <c r="C200" s="68"/>
      <c r="D200" s="66"/>
      <c r="E200" s="66"/>
    </row>
    <row r="201" spans="1:5" ht="9.75">
      <c r="A201" s="66"/>
      <c r="B201" s="67"/>
      <c r="C201" s="68"/>
      <c r="D201" s="66"/>
      <c r="E201" s="66"/>
    </row>
    <row r="202" spans="1:5" ht="9.75">
      <c r="A202" s="66"/>
      <c r="B202" s="67"/>
      <c r="C202" s="68"/>
      <c r="D202" s="66"/>
      <c r="E202" s="66"/>
    </row>
    <row r="203" spans="1:5" ht="9.75">
      <c r="A203" s="66"/>
      <c r="B203" s="67"/>
      <c r="C203" s="68"/>
      <c r="D203" s="66"/>
      <c r="E203" s="66"/>
    </row>
    <row r="204" spans="1:5" ht="9.75">
      <c r="A204" s="66"/>
      <c r="B204" s="67"/>
      <c r="C204" s="68"/>
      <c r="D204" s="66"/>
      <c r="E204" s="66"/>
    </row>
    <row r="205" spans="1:5" ht="9.75">
      <c r="A205" s="66"/>
      <c r="B205" s="67"/>
      <c r="C205" s="68"/>
      <c r="D205" s="66"/>
      <c r="E205" s="66"/>
    </row>
    <row r="206" spans="1:5" ht="9.75">
      <c r="A206" s="66"/>
      <c r="B206" s="67"/>
      <c r="C206" s="68"/>
      <c r="D206" s="66"/>
      <c r="E206" s="66"/>
    </row>
    <row r="207" spans="1:5" ht="9.75">
      <c r="A207" s="66"/>
      <c r="B207" s="67"/>
      <c r="C207" s="68"/>
      <c r="D207" s="66"/>
      <c r="E207" s="66"/>
    </row>
    <row r="208" spans="1:5" ht="9.75">
      <c r="A208" s="66"/>
      <c r="B208" s="67"/>
      <c r="C208" s="68"/>
      <c r="D208" s="66"/>
      <c r="E208" s="66"/>
    </row>
    <row r="209" spans="1:5" ht="9.75">
      <c r="A209" s="66"/>
      <c r="B209" s="67"/>
      <c r="C209" s="68"/>
      <c r="D209" s="66"/>
      <c r="E209" s="66"/>
    </row>
    <row r="210" spans="1:5" ht="9.75">
      <c r="A210" s="66"/>
      <c r="B210" s="67"/>
      <c r="C210" s="68"/>
      <c r="D210" s="66"/>
      <c r="E210" s="66"/>
    </row>
    <row r="211" spans="1:5" ht="9.75">
      <c r="A211" s="66"/>
      <c r="B211" s="67"/>
      <c r="C211" s="68"/>
      <c r="D211" s="66"/>
      <c r="E211" s="66"/>
    </row>
    <row r="212" spans="1:5" ht="9.75">
      <c r="A212" s="66"/>
      <c r="B212" s="67"/>
      <c r="C212" s="68"/>
      <c r="D212" s="66"/>
      <c r="E212" s="66"/>
    </row>
    <row r="213" spans="1:5" ht="9.75">
      <c r="A213" s="66"/>
      <c r="B213" s="67"/>
      <c r="C213" s="68"/>
      <c r="D213" s="66"/>
      <c r="E213" s="66"/>
    </row>
    <row r="214" spans="1:5" ht="9.75">
      <c r="A214" s="66"/>
      <c r="B214" s="67"/>
      <c r="C214" s="68"/>
      <c r="D214" s="66"/>
      <c r="E214" s="66"/>
    </row>
    <row r="215" spans="1:5" ht="9.75">
      <c r="A215" s="66"/>
      <c r="B215" s="67"/>
      <c r="C215" s="68"/>
      <c r="D215" s="66"/>
      <c r="E215" s="66"/>
    </row>
    <row r="216" spans="1:5" ht="9.75">
      <c r="A216" s="66"/>
      <c r="B216" s="67"/>
      <c r="C216" s="68"/>
      <c r="D216" s="66"/>
      <c r="E216" s="66"/>
    </row>
    <row r="217" spans="1:5" ht="9.75">
      <c r="A217" s="66"/>
      <c r="B217" s="67"/>
      <c r="C217" s="68"/>
      <c r="D217" s="66"/>
      <c r="E217" s="66"/>
    </row>
    <row r="218" spans="1:5" ht="9.75">
      <c r="A218" s="66"/>
      <c r="B218" s="67"/>
      <c r="C218" s="68"/>
      <c r="D218" s="66"/>
      <c r="E218" s="66"/>
    </row>
    <row r="219" spans="1:5" ht="9.75">
      <c r="A219" s="66"/>
      <c r="B219" s="67"/>
      <c r="C219" s="68"/>
      <c r="D219" s="66"/>
      <c r="E219" s="66"/>
    </row>
    <row r="220" spans="1:5" ht="9.75">
      <c r="A220" s="66"/>
      <c r="B220" s="67"/>
      <c r="C220" s="68"/>
      <c r="D220" s="66"/>
      <c r="E220" s="66"/>
    </row>
    <row r="221" spans="1:5" ht="9.75">
      <c r="A221" s="66"/>
      <c r="B221" s="67"/>
      <c r="C221" s="68"/>
      <c r="D221" s="66"/>
      <c r="E221" s="66"/>
    </row>
    <row r="222" spans="1:5" ht="9.75">
      <c r="A222" s="66"/>
      <c r="B222" s="67"/>
      <c r="C222" s="68"/>
      <c r="D222" s="66"/>
      <c r="E222" s="66"/>
    </row>
    <row r="223" spans="1:5" ht="9.75">
      <c r="A223" s="66"/>
      <c r="B223" s="67"/>
      <c r="C223" s="68"/>
      <c r="D223" s="66"/>
      <c r="E223" s="66"/>
    </row>
    <row r="224" spans="1:5" ht="9.75">
      <c r="A224" s="66"/>
      <c r="B224" s="67"/>
      <c r="C224" s="68"/>
      <c r="D224" s="66"/>
      <c r="E224" s="66"/>
    </row>
    <row r="225" spans="1:5" ht="9.75">
      <c r="A225" s="66"/>
      <c r="B225" s="67"/>
      <c r="C225" s="68"/>
      <c r="D225" s="66"/>
      <c r="E225" s="66"/>
    </row>
    <row r="226" spans="1:5" ht="9.75">
      <c r="A226" s="66"/>
      <c r="B226" s="67"/>
      <c r="C226" s="68"/>
      <c r="D226" s="66"/>
      <c r="E226" s="66"/>
    </row>
    <row r="227" spans="1:5" ht="9.75">
      <c r="A227" s="66"/>
      <c r="B227" s="67"/>
      <c r="C227" s="68"/>
      <c r="D227" s="66"/>
      <c r="E227" s="66"/>
    </row>
    <row r="228" spans="1:5" ht="9.75">
      <c r="A228" s="66"/>
      <c r="B228" s="67"/>
      <c r="C228" s="68"/>
      <c r="D228" s="66"/>
      <c r="E228" s="66"/>
    </row>
    <row r="229" spans="1:5" ht="9.75">
      <c r="A229" s="66"/>
      <c r="B229" s="67"/>
      <c r="C229" s="68"/>
      <c r="D229" s="66"/>
      <c r="E229" s="66"/>
    </row>
    <row r="230" spans="1:5" ht="9.75">
      <c r="A230" s="66"/>
      <c r="B230" s="67"/>
      <c r="C230" s="68"/>
      <c r="D230" s="66"/>
      <c r="E230" s="66"/>
    </row>
    <row r="231" spans="1:5" ht="9.75">
      <c r="A231" s="66"/>
      <c r="B231" s="67"/>
      <c r="C231" s="68"/>
      <c r="D231" s="66"/>
      <c r="E231" s="66"/>
    </row>
    <row r="232" spans="1:5" ht="9.75">
      <c r="A232" s="66"/>
      <c r="B232" s="67"/>
      <c r="C232" s="68"/>
      <c r="D232" s="66"/>
      <c r="E232" s="66"/>
    </row>
    <row r="233" spans="1:5" ht="9.75">
      <c r="A233" s="66"/>
      <c r="B233" s="67"/>
      <c r="C233" s="68"/>
      <c r="D233" s="66"/>
      <c r="E233" s="66"/>
    </row>
    <row r="234" spans="1:5" ht="9.75">
      <c r="A234" s="66"/>
      <c r="B234" s="67"/>
      <c r="C234" s="68"/>
      <c r="D234" s="66"/>
      <c r="E234" s="66"/>
    </row>
    <row r="235" spans="1:5" ht="9.75">
      <c r="A235" s="66"/>
      <c r="B235" s="67"/>
      <c r="C235" s="68"/>
      <c r="D235" s="66"/>
      <c r="E235" s="66"/>
    </row>
    <row r="236" spans="1:5" ht="9.75">
      <c r="A236" s="66"/>
      <c r="B236" s="67"/>
      <c r="C236" s="68"/>
      <c r="D236" s="66"/>
      <c r="E236" s="66"/>
    </row>
    <row r="237" spans="1:5" ht="9.75">
      <c r="A237" s="66"/>
      <c r="B237" s="67"/>
      <c r="C237" s="68"/>
      <c r="D237" s="66"/>
      <c r="E237" s="66"/>
    </row>
    <row r="238" spans="1:5" ht="9.75">
      <c r="A238" s="66"/>
      <c r="B238" s="67"/>
      <c r="C238" s="68"/>
      <c r="D238" s="66"/>
      <c r="E238" s="66"/>
    </row>
    <row r="239" spans="1:5" ht="9.75">
      <c r="A239" s="66"/>
      <c r="B239" s="67"/>
      <c r="C239" s="68"/>
      <c r="D239" s="66"/>
      <c r="E239" s="66"/>
    </row>
    <row r="240" spans="1:5" ht="9.75">
      <c r="A240" s="66"/>
      <c r="B240" s="67"/>
      <c r="C240" s="68"/>
      <c r="D240" s="66"/>
      <c r="E240" s="66"/>
    </row>
    <row r="241" spans="1:5" ht="9.75">
      <c r="A241" s="66"/>
      <c r="B241" s="67"/>
      <c r="C241" s="68"/>
      <c r="D241" s="66"/>
      <c r="E241" s="66"/>
    </row>
    <row r="242" spans="1:5" ht="9.75">
      <c r="A242" s="66"/>
      <c r="B242" s="67"/>
      <c r="C242" s="68"/>
      <c r="D242" s="66"/>
      <c r="E242" s="66"/>
    </row>
    <row r="243" spans="1:5" ht="9.75">
      <c r="A243" s="66"/>
      <c r="B243" s="67"/>
      <c r="C243" s="68"/>
      <c r="D243" s="66"/>
      <c r="E243" s="66"/>
    </row>
    <row r="244" spans="1:5" ht="9.75">
      <c r="A244" s="66"/>
      <c r="B244" s="67"/>
      <c r="C244" s="68"/>
      <c r="D244" s="66"/>
      <c r="E244" s="66"/>
    </row>
    <row r="245" spans="1:5" ht="9.75">
      <c r="A245" s="66"/>
      <c r="B245" s="67"/>
      <c r="C245" s="68"/>
      <c r="D245" s="66"/>
      <c r="E245" s="66"/>
    </row>
    <row r="246" spans="1:5" ht="9.75">
      <c r="A246" s="66"/>
      <c r="B246" s="67"/>
      <c r="C246" s="68"/>
      <c r="D246" s="66"/>
      <c r="E246" s="66"/>
    </row>
    <row r="247" spans="1:5" ht="9.75">
      <c r="A247" s="66"/>
      <c r="B247" s="67"/>
      <c r="C247" s="68"/>
      <c r="D247" s="66"/>
      <c r="E247" s="66"/>
    </row>
    <row r="248" spans="1:5" ht="9.75">
      <c r="A248" s="66"/>
      <c r="B248" s="67"/>
      <c r="C248" s="68"/>
      <c r="D248" s="66"/>
      <c r="E248" s="66"/>
    </row>
    <row r="249" spans="1:5" ht="9.75">
      <c r="A249" s="66"/>
      <c r="B249" s="67"/>
      <c r="C249" s="68"/>
      <c r="D249" s="66"/>
      <c r="E249" s="66"/>
    </row>
    <row r="250" spans="1:5" ht="9.75">
      <c r="A250" s="66"/>
      <c r="B250" s="67"/>
      <c r="C250" s="68"/>
      <c r="D250" s="66"/>
      <c r="E250" s="66"/>
    </row>
    <row r="251" spans="1:5" ht="9.75">
      <c r="A251" s="66"/>
      <c r="B251" s="67"/>
      <c r="C251" s="68"/>
      <c r="D251" s="66"/>
      <c r="E251" s="66"/>
    </row>
    <row r="252" spans="1:5" ht="9.75">
      <c r="A252" s="66"/>
      <c r="B252" s="67"/>
      <c r="C252" s="68"/>
      <c r="D252" s="66"/>
      <c r="E252" s="66"/>
    </row>
    <row r="253" spans="1:5" ht="9.75">
      <c r="A253" s="66"/>
      <c r="B253" s="67"/>
      <c r="C253" s="68"/>
      <c r="D253" s="66"/>
      <c r="E253" s="66"/>
    </row>
    <row r="254" spans="1:5" ht="9.75">
      <c r="A254" s="66"/>
      <c r="B254" s="67"/>
      <c r="C254" s="68"/>
      <c r="D254" s="66"/>
      <c r="E254" s="66"/>
    </row>
    <row r="255" spans="1:5" ht="9.75">
      <c r="A255" s="66"/>
      <c r="B255" s="67"/>
      <c r="C255" s="68"/>
      <c r="D255" s="66"/>
      <c r="E255" s="66"/>
    </row>
    <row r="256" spans="1:5" ht="9.75">
      <c r="A256" s="66"/>
      <c r="B256" s="67"/>
      <c r="C256" s="68"/>
      <c r="D256" s="66"/>
      <c r="E256" s="66"/>
    </row>
    <row r="257" spans="1:5" ht="9.75">
      <c r="A257" s="66"/>
      <c r="B257" s="67"/>
      <c r="C257" s="68"/>
      <c r="D257" s="66"/>
      <c r="E257" s="66"/>
    </row>
    <row r="258" spans="1:5" ht="9.75">
      <c r="A258" s="66"/>
      <c r="B258" s="67"/>
      <c r="C258" s="68"/>
      <c r="D258" s="66"/>
      <c r="E258" s="66"/>
    </row>
    <row r="259" spans="1:5" ht="9.75">
      <c r="A259" s="66"/>
      <c r="B259" s="67"/>
      <c r="C259" s="68"/>
      <c r="D259" s="66"/>
      <c r="E259" s="66"/>
    </row>
    <row r="260" spans="1:5" ht="9.75">
      <c r="A260" s="66"/>
      <c r="B260" s="67"/>
      <c r="C260" s="68"/>
      <c r="D260" s="66"/>
      <c r="E260" s="66"/>
    </row>
    <row r="261" spans="1:5" ht="9.75">
      <c r="A261" s="66"/>
      <c r="B261" s="67"/>
      <c r="C261" s="68"/>
      <c r="D261" s="66"/>
      <c r="E261" s="66"/>
    </row>
    <row r="262" spans="1:5" ht="9.75">
      <c r="A262" s="66"/>
      <c r="B262" s="67"/>
      <c r="C262" s="68"/>
      <c r="D262" s="66"/>
      <c r="E262" s="66"/>
    </row>
    <row r="263" spans="1:5" ht="9.75">
      <c r="A263" s="66"/>
      <c r="B263" s="67"/>
      <c r="C263" s="68"/>
      <c r="D263" s="66"/>
      <c r="E263" s="66"/>
    </row>
    <row r="264" spans="1:5" ht="9.75">
      <c r="A264" s="66"/>
      <c r="B264" s="67"/>
      <c r="C264" s="68"/>
      <c r="D264" s="66"/>
      <c r="E264" s="66"/>
    </row>
    <row r="265" spans="1:5" ht="9.75">
      <c r="A265" s="66"/>
      <c r="B265" s="67"/>
      <c r="C265" s="68"/>
      <c r="D265" s="66"/>
      <c r="E265" s="66"/>
    </row>
    <row r="266" spans="1:5" ht="9.75">
      <c r="A266" s="66"/>
      <c r="B266" s="67"/>
      <c r="C266" s="68"/>
      <c r="D266" s="66"/>
      <c r="E266" s="66"/>
    </row>
    <row r="267" spans="1:5" ht="9.75">
      <c r="A267" s="66"/>
      <c r="B267" s="67"/>
      <c r="C267" s="68"/>
      <c r="D267" s="66"/>
      <c r="E267" s="66"/>
    </row>
    <row r="268" spans="1:5" ht="9.75">
      <c r="A268" s="66"/>
      <c r="B268" s="67"/>
      <c r="C268" s="68"/>
      <c r="D268" s="66"/>
      <c r="E268" s="66"/>
    </row>
    <row r="269" spans="1:5" ht="9.75">
      <c r="A269" s="66"/>
      <c r="B269" s="67"/>
      <c r="C269" s="68"/>
      <c r="D269" s="66"/>
      <c r="E269" s="66"/>
    </row>
    <row r="270" spans="1:5" ht="9.75">
      <c r="A270" s="66"/>
      <c r="B270" s="67"/>
      <c r="C270" s="68"/>
      <c r="D270" s="66"/>
      <c r="E270" s="66"/>
    </row>
    <row r="271" spans="1:5" ht="9.75">
      <c r="A271" s="66"/>
      <c r="B271" s="67"/>
      <c r="C271" s="68"/>
      <c r="D271" s="66"/>
      <c r="E271" s="66"/>
    </row>
    <row r="272" spans="1:5" ht="9.75">
      <c r="A272" s="66"/>
      <c r="B272" s="67"/>
      <c r="C272" s="68"/>
      <c r="D272" s="66"/>
      <c r="E272" s="66"/>
    </row>
    <row r="273" spans="1:5" ht="9.75">
      <c r="A273" s="66"/>
      <c r="B273" s="67"/>
      <c r="C273" s="68"/>
      <c r="D273" s="66"/>
      <c r="E273" s="66"/>
    </row>
    <row r="274" spans="1:5" ht="9.75">
      <c r="A274" s="66"/>
      <c r="B274" s="67"/>
      <c r="C274" s="68"/>
      <c r="D274" s="66"/>
      <c r="E274" s="66"/>
    </row>
    <row r="275" spans="1:5" ht="9.75">
      <c r="A275" s="66"/>
      <c r="B275" s="67"/>
      <c r="C275" s="68"/>
      <c r="D275" s="66"/>
      <c r="E275" s="66"/>
    </row>
    <row r="276" spans="1:5" ht="9.75">
      <c r="A276" s="66"/>
      <c r="B276" s="67"/>
      <c r="C276" s="68"/>
      <c r="D276" s="66"/>
      <c r="E276" s="66"/>
    </row>
    <row r="277" spans="1:5" ht="9.75">
      <c r="A277" s="66"/>
      <c r="B277" s="67"/>
      <c r="C277" s="68"/>
      <c r="D277" s="66"/>
      <c r="E277" s="66"/>
    </row>
    <row r="278" spans="1:5" ht="9.75">
      <c r="A278" s="66"/>
      <c r="B278" s="67"/>
      <c r="C278" s="68"/>
      <c r="D278" s="66"/>
      <c r="E278" s="66"/>
    </row>
    <row r="279" spans="1:5" ht="9.75">
      <c r="A279" s="66"/>
      <c r="B279" s="67"/>
      <c r="C279" s="68"/>
      <c r="D279" s="66"/>
      <c r="E279" s="66"/>
    </row>
    <row r="280" spans="1:5" ht="9.75">
      <c r="A280" s="66"/>
      <c r="B280" s="67"/>
      <c r="C280" s="68"/>
      <c r="D280" s="66"/>
      <c r="E280" s="66"/>
    </row>
    <row r="281" spans="1:5" ht="9.75">
      <c r="A281" s="66"/>
      <c r="B281" s="67"/>
      <c r="C281" s="68"/>
      <c r="D281" s="66"/>
      <c r="E281" s="66"/>
    </row>
    <row r="282" spans="1:5" ht="9.75">
      <c r="A282" s="66"/>
      <c r="B282" s="67"/>
      <c r="C282" s="68"/>
      <c r="D282" s="66"/>
      <c r="E282" s="66"/>
    </row>
    <row r="283" spans="1:5" ht="9.75">
      <c r="A283" s="66"/>
      <c r="B283" s="67"/>
      <c r="C283" s="68"/>
      <c r="D283" s="66"/>
      <c r="E283" s="66"/>
    </row>
    <row r="284" spans="1:5" ht="9.75">
      <c r="A284" s="66"/>
      <c r="B284" s="67"/>
      <c r="C284" s="68"/>
      <c r="D284" s="66"/>
      <c r="E284" s="66"/>
    </row>
    <row r="285" spans="1:5" ht="9.75">
      <c r="A285" s="66"/>
      <c r="B285" s="67"/>
      <c r="C285" s="68"/>
      <c r="D285" s="66"/>
      <c r="E285" s="66"/>
    </row>
    <row r="286" spans="1:5" ht="9.75">
      <c r="A286" s="66"/>
      <c r="B286" s="67"/>
      <c r="C286" s="68"/>
      <c r="D286" s="66"/>
      <c r="E286" s="66"/>
    </row>
    <row r="287" spans="1:5" ht="9.75">
      <c r="A287" s="66"/>
      <c r="B287" s="67"/>
      <c r="C287" s="68"/>
      <c r="D287" s="66"/>
      <c r="E287" s="66"/>
    </row>
    <row r="288" spans="1:5" ht="9.75">
      <c r="A288" s="66"/>
      <c r="B288" s="67"/>
      <c r="C288" s="68"/>
      <c r="D288" s="66"/>
      <c r="E288" s="66"/>
    </row>
    <row r="289" spans="1:5" ht="9.75">
      <c r="A289" s="66"/>
      <c r="B289" s="67"/>
      <c r="C289" s="68"/>
      <c r="D289" s="66"/>
      <c r="E289" s="66"/>
    </row>
    <row r="290" spans="1:5" ht="9.75">
      <c r="A290" s="66"/>
      <c r="B290" s="67"/>
      <c r="C290" s="68"/>
      <c r="D290" s="66"/>
      <c r="E290" s="66"/>
    </row>
    <row r="291" spans="1:5" ht="9.75">
      <c r="A291" s="66"/>
      <c r="B291" s="67"/>
      <c r="C291" s="68"/>
      <c r="D291" s="66"/>
      <c r="E291" s="66"/>
    </row>
    <row r="292" spans="1:5" ht="9.75">
      <c r="A292" s="66"/>
      <c r="B292" s="67"/>
      <c r="C292" s="68"/>
      <c r="D292" s="66"/>
      <c r="E292" s="66"/>
    </row>
    <row r="293" spans="1:5" ht="9.75">
      <c r="A293" s="66"/>
      <c r="B293" s="67"/>
      <c r="C293" s="68"/>
      <c r="D293" s="66"/>
      <c r="E293" s="66"/>
    </row>
    <row r="294" spans="1:5" ht="9.75">
      <c r="A294" s="66"/>
      <c r="B294" s="67"/>
      <c r="C294" s="68"/>
      <c r="D294" s="66"/>
      <c r="E294" s="66"/>
    </row>
    <row r="295" spans="1:5" ht="9.75">
      <c r="A295" s="66"/>
      <c r="B295" s="67"/>
      <c r="C295" s="68"/>
      <c r="D295" s="66"/>
      <c r="E295" s="66"/>
    </row>
    <row r="296" spans="1:5" ht="9.75">
      <c r="A296" s="66"/>
      <c r="B296" s="67"/>
      <c r="C296" s="68"/>
      <c r="D296" s="66"/>
      <c r="E296" s="66"/>
    </row>
    <row r="297" spans="1:5" ht="9.75">
      <c r="A297" s="66"/>
      <c r="B297" s="67"/>
      <c r="C297" s="68"/>
      <c r="D297" s="66"/>
      <c r="E297" s="66"/>
    </row>
    <row r="298" spans="1:5" ht="9.75">
      <c r="A298" s="66"/>
      <c r="B298" s="67"/>
      <c r="C298" s="68"/>
      <c r="D298" s="66"/>
      <c r="E298" s="66"/>
    </row>
    <row r="299" spans="1:5" ht="9.75">
      <c r="A299" s="66"/>
      <c r="B299" s="67"/>
      <c r="C299" s="68"/>
      <c r="D299" s="66"/>
      <c r="E299" s="66"/>
    </row>
    <row r="300" spans="1:5" ht="9.75">
      <c r="A300" s="66"/>
      <c r="B300" s="67"/>
      <c r="C300" s="68"/>
      <c r="D300" s="66"/>
      <c r="E300" s="66"/>
    </row>
    <row r="301" spans="1:5" ht="9.75">
      <c r="A301" s="66"/>
      <c r="B301" s="67"/>
      <c r="C301" s="68"/>
      <c r="D301" s="66"/>
      <c r="E301" s="66"/>
    </row>
    <row r="302" spans="1:5" ht="9.75">
      <c r="A302" s="66"/>
      <c r="B302" s="67"/>
      <c r="C302" s="68"/>
      <c r="D302" s="66"/>
      <c r="E302" s="66"/>
    </row>
    <row r="303" spans="1:5" ht="9.75">
      <c r="A303" s="66"/>
      <c r="B303" s="67"/>
      <c r="C303" s="68"/>
      <c r="D303" s="66"/>
      <c r="E303" s="66"/>
    </row>
    <row r="304" spans="1:5" ht="9.75">
      <c r="A304" s="66"/>
      <c r="B304" s="67"/>
      <c r="C304" s="68"/>
      <c r="D304" s="66"/>
      <c r="E304" s="66"/>
    </row>
    <row r="305" spans="1:5" ht="9.75">
      <c r="A305" s="66"/>
      <c r="B305" s="67"/>
      <c r="C305" s="68"/>
      <c r="D305" s="66"/>
      <c r="E305" s="66"/>
    </row>
    <row r="306" spans="1:5" ht="9.75">
      <c r="A306" s="66"/>
      <c r="B306" s="67"/>
      <c r="C306" s="68"/>
      <c r="D306" s="66"/>
      <c r="E306" s="66"/>
    </row>
    <row r="307" spans="1:5" ht="9.75">
      <c r="A307" s="66"/>
      <c r="B307" s="67"/>
      <c r="C307" s="68"/>
      <c r="D307" s="66"/>
      <c r="E307" s="66"/>
    </row>
    <row r="308" spans="1:5" ht="9.75">
      <c r="A308" s="30"/>
      <c r="B308" s="31"/>
      <c r="C308" s="32"/>
      <c r="D308" s="30"/>
      <c r="E308" s="30"/>
    </row>
    <row r="309" spans="1:5" ht="9.75">
      <c r="A309" s="30"/>
      <c r="B309" s="31"/>
      <c r="C309" s="32"/>
      <c r="D309" s="30"/>
      <c r="E309" s="30"/>
    </row>
    <row r="310" spans="1:5" ht="9.75">
      <c r="A310" s="30"/>
      <c r="B310" s="31"/>
      <c r="C310" s="32"/>
      <c r="D310" s="30"/>
      <c r="E310" s="30"/>
    </row>
    <row r="311" spans="1:5" ht="9.75">
      <c r="A311" s="30"/>
      <c r="B311" s="31"/>
      <c r="C311" s="32"/>
      <c r="D311" s="30"/>
      <c r="E311" s="30"/>
    </row>
    <row r="312" spans="1:5" ht="9.75">
      <c r="A312" s="30"/>
      <c r="B312" s="31"/>
      <c r="C312" s="32"/>
      <c r="D312" s="30"/>
      <c r="E312" s="30"/>
    </row>
    <row r="313" spans="1:5" ht="9.75">
      <c r="A313" s="30"/>
      <c r="B313" s="31"/>
      <c r="C313" s="32"/>
      <c r="D313" s="30"/>
      <c r="E313" s="30"/>
    </row>
    <row r="314" spans="1:5" ht="9.75">
      <c r="A314" s="30"/>
      <c r="B314" s="31"/>
      <c r="C314" s="32"/>
      <c r="D314" s="30"/>
      <c r="E314" s="30"/>
    </row>
    <row r="315" spans="1:5" ht="9.75">
      <c r="A315" s="30"/>
      <c r="B315" s="31"/>
      <c r="C315" s="32"/>
      <c r="D315" s="30"/>
      <c r="E315" s="30"/>
    </row>
    <row r="316" spans="1:5" ht="9.75">
      <c r="A316" s="30"/>
      <c r="B316" s="31"/>
      <c r="C316" s="32"/>
      <c r="D316" s="30"/>
      <c r="E316" s="30"/>
    </row>
    <row r="317" spans="1:5" ht="9.75">
      <c r="A317" s="30"/>
      <c r="B317" s="31"/>
      <c r="C317" s="32"/>
      <c r="D317" s="30"/>
      <c r="E317" s="30"/>
    </row>
    <row r="318" spans="1:5" ht="9.75">
      <c r="A318" s="30"/>
      <c r="B318" s="31"/>
      <c r="C318" s="32"/>
      <c r="D318" s="30"/>
      <c r="E318" s="30"/>
    </row>
    <row r="319" spans="1:5" ht="9.75">
      <c r="A319" s="30"/>
      <c r="B319" s="31"/>
      <c r="C319" s="32"/>
      <c r="D319" s="30"/>
      <c r="E319" s="30"/>
    </row>
    <row r="320" spans="1:5" ht="9.75">
      <c r="A320" s="30"/>
      <c r="B320" s="31"/>
      <c r="C320" s="32"/>
      <c r="D320" s="30"/>
      <c r="E320" s="30"/>
    </row>
    <row r="321" spans="1:5" ht="9.75">
      <c r="A321" s="30"/>
      <c r="B321" s="31"/>
      <c r="C321" s="32"/>
      <c r="D321" s="30"/>
      <c r="E321" s="30"/>
    </row>
    <row r="322" spans="1:5" ht="9.75">
      <c r="A322" s="30"/>
      <c r="B322" s="31"/>
      <c r="C322" s="32"/>
      <c r="D322" s="30"/>
      <c r="E322" s="30"/>
    </row>
    <row r="323" spans="1:5" ht="9.75">
      <c r="A323" s="30"/>
      <c r="B323" s="31"/>
      <c r="C323" s="32"/>
      <c r="D323" s="30"/>
      <c r="E323" s="30"/>
    </row>
    <row r="324" spans="1:5" ht="9.75">
      <c r="A324" s="30"/>
      <c r="B324" s="31"/>
      <c r="C324" s="32"/>
      <c r="D324" s="30"/>
      <c r="E324" s="30"/>
    </row>
    <row r="325" spans="1:5" ht="9.75">
      <c r="A325" s="30"/>
      <c r="B325" s="31"/>
      <c r="C325" s="32"/>
      <c r="D325" s="30"/>
      <c r="E325" s="30"/>
    </row>
    <row r="326" spans="1:5" ht="9.75">
      <c r="A326" s="30"/>
      <c r="B326" s="31"/>
      <c r="C326" s="32"/>
      <c r="D326" s="30"/>
      <c r="E326" s="30"/>
    </row>
    <row r="327" spans="1:5" ht="9.75">
      <c r="A327" s="30"/>
      <c r="B327" s="31"/>
      <c r="C327" s="32"/>
      <c r="D327" s="30"/>
      <c r="E327" s="30"/>
    </row>
    <row r="328" spans="1:5" ht="9.75">
      <c r="A328" s="30"/>
      <c r="B328" s="31"/>
      <c r="C328" s="32"/>
      <c r="D328" s="30"/>
      <c r="E328" s="30"/>
    </row>
    <row r="329" spans="1:5" ht="9.75">
      <c r="A329" s="30"/>
      <c r="B329" s="31"/>
      <c r="C329" s="32"/>
      <c r="D329" s="30"/>
      <c r="E329" s="30"/>
    </row>
    <row r="330" spans="1:5" ht="9.75">
      <c r="A330" s="30"/>
      <c r="B330" s="31"/>
      <c r="C330" s="32"/>
      <c r="D330" s="30"/>
      <c r="E330" s="30"/>
    </row>
    <row r="331" spans="1:5" ht="9.75">
      <c r="A331" s="30"/>
      <c r="B331" s="31"/>
      <c r="C331" s="32"/>
      <c r="D331" s="30"/>
      <c r="E331" s="30"/>
    </row>
    <row r="332" spans="1:5" ht="9.75">
      <c r="A332" s="30"/>
      <c r="B332" s="31"/>
      <c r="C332" s="32"/>
      <c r="D332" s="30"/>
      <c r="E332" s="30"/>
    </row>
    <row r="333" spans="1:5" ht="9.75">
      <c r="A333" s="30"/>
      <c r="B333" s="31"/>
      <c r="C333" s="32"/>
      <c r="D333" s="30"/>
      <c r="E333" s="30"/>
    </row>
    <row r="334" spans="1:5" ht="9.75">
      <c r="A334" s="30"/>
      <c r="B334" s="31"/>
      <c r="C334" s="32"/>
      <c r="D334" s="30"/>
      <c r="E334" s="30"/>
    </row>
    <row r="335" spans="1:5" ht="9.75">
      <c r="A335" s="30"/>
      <c r="B335" s="31"/>
      <c r="C335" s="32"/>
      <c r="D335" s="30"/>
      <c r="E335" s="30"/>
    </row>
    <row r="336" spans="1:5" ht="9.75">
      <c r="A336" s="30"/>
      <c r="B336" s="31"/>
      <c r="C336" s="32"/>
      <c r="D336" s="30"/>
      <c r="E336" s="30"/>
    </row>
    <row r="337" spans="1:5" ht="9.75">
      <c r="A337" s="30"/>
      <c r="B337" s="31"/>
      <c r="C337" s="32"/>
      <c r="D337" s="30"/>
      <c r="E337" s="30"/>
    </row>
    <row r="338" spans="1:5" ht="9.75">
      <c r="A338" s="30"/>
      <c r="B338" s="31"/>
      <c r="C338" s="32"/>
      <c r="D338" s="30"/>
      <c r="E338" s="30"/>
    </row>
    <row r="339" spans="1:5" ht="9.75">
      <c r="A339" s="30"/>
      <c r="B339" s="31"/>
      <c r="C339" s="32"/>
      <c r="D339" s="30"/>
      <c r="E339" s="30"/>
    </row>
    <row r="340" spans="1:5" ht="9.75">
      <c r="A340" s="30"/>
      <c r="B340" s="31"/>
      <c r="C340" s="32"/>
      <c r="D340" s="30"/>
      <c r="E340" s="30"/>
    </row>
    <row r="341" spans="1:5" ht="9.75">
      <c r="A341" s="30"/>
      <c r="B341" s="31"/>
      <c r="C341" s="32"/>
      <c r="D341" s="30"/>
      <c r="E341" s="30"/>
    </row>
    <row r="342" spans="1:5" ht="9.75">
      <c r="A342" s="30"/>
      <c r="B342" s="31"/>
      <c r="C342" s="32"/>
      <c r="D342" s="30"/>
      <c r="E342" s="30"/>
    </row>
    <row r="343" spans="1:5" ht="9.75">
      <c r="A343" s="30"/>
      <c r="B343" s="31"/>
      <c r="C343" s="32"/>
      <c r="D343" s="30"/>
      <c r="E343" s="30"/>
    </row>
    <row r="344" spans="1:5" ht="9.75">
      <c r="A344" s="30"/>
      <c r="B344" s="31"/>
      <c r="C344" s="32"/>
      <c r="D344" s="30"/>
      <c r="E344" s="30"/>
    </row>
    <row r="345" spans="1:5" ht="9.75">
      <c r="A345" s="30"/>
      <c r="B345" s="31"/>
      <c r="C345" s="32"/>
      <c r="D345" s="30"/>
      <c r="E345" s="30"/>
    </row>
    <row r="346" spans="1:5" ht="9.75">
      <c r="A346" s="30"/>
      <c r="B346" s="31"/>
      <c r="C346" s="32"/>
      <c r="D346" s="30"/>
      <c r="E346" s="30"/>
    </row>
    <row r="347" spans="1:5" ht="9.75">
      <c r="A347" s="30"/>
      <c r="B347" s="31"/>
      <c r="C347" s="32"/>
      <c r="D347" s="30"/>
      <c r="E347" s="30"/>
    </row>
    <row r="348" spans="1:5" ht="9.75">
      <c r="A348" s="30"/>
      <c r="B348" s="31"/>
      <c r="C348" s="32"/>
      <c r="D348" s="30"/>
      <c r="E348" s="30"/>
    </row>
    <row r="349" spans="1:5" ht="9.75">
      <c r="A349" s="30"/>
      <c r="B349" s="31"/>
      <c r="C349" s="32"/>
      <c r="D349" s="30"/>
      <c r="E349" s="30"/>
    </row>
    <row r="350" spans="1:5" ht="9.75">
      <c r="A350" s="30"/>
      <c r="B350" s="31"/>
      <c r="C350" s="32"/>
      <c r="D350" s="30"/>
      <c r="E350" s="30"/>
    </row>
    <row r="351" spans="1:5" ht="9.75">
      <c r="A351" s="30"/>
      <c r="B351" s="31"/>
      <c r="C351" s="32"/>
      <c r="D351" s="30"/>
      <c r="E351" s="30"/>
    </row>
    <row r="352" spans="1:5" ht="9.75">
      <c r="A352" s="30"/>
      <c r="B352" s="31"/>
      <c r="C352" s="32"/>
      <c r="D352" s="30"/>
      <c r="E352" s="30"/>
    </row>
    <row r="353" spans="1:5" ht="9.75">
      <c r="A353" s="30"/>
      <c r="B353" s="31"/>
      <c r="C353" s="32"/>
      <c r="D353" s="30"/>
      <c r="E353" s="30"/>
    </row>
    <row r="354" spans="1:5" ht="9.75">
      <c r="A354" s="30"/>
      <c r="B354" s="31"/>
      <c r="C354" s="32"/>
      <c r="D354" s="30"/>
      <c r="E354" s="30"/>
    </row>
    <row r="355" spans="1:5" ht="9.75">
      <c r="A355" s="30"/>
      <c r="B355" s="31"/>
      <c r="C355" s="32"/>
      <c r="D355" s="30"/>
      <c r="E355" s="30"/>
    </row>
    <row r="356" spans="1:5" ht="9.75">
      <c r="A356" s="30"/>
      <c r="B356" s="31"/>
      <c r="C356" s="32"/>
      <c r="D356" s="30"/>
      <c r="E356" s="30"/>
    </row>
    <row r="357" spans="1:5" ht="9.75">
      <c r="A357" s="30"/>
      <c r="B357" s="31"/>
      <c r="C357" s="32"/>
      <c r="D357" s="30"/>
      <c r="E357" s="30"/>
    </row>
    <row r="358" spans="1:5" ht="9.75">
      <c r="A358" s="30"/>
      <c r="B358" s="31"/>
      <c r="C358" s="32"/>
      <c r="D358" s="30"/>
      <c r="E358" s="30"/>
    </row>
    <row r="359" spans="1:5" ht="9.75">
      <c r="A359" s="30"/>
      <c r="B359" s="31"/>
      <c r="C359" s="32"/>
      <c r="D359" s="30"/>
      <c r="E359" s="30"/>
    </row>
    <row r="360" spans="1:5" ht="9.75">
      <c r="A360" s="30"/>
      <c r="B360" s="31"/>
      <c r="C360" s="32"/>
      <c r="D360" s="30"/>
      <c r="E360" s="30"/>
    </row>
    <row r="361" spans="1:5" ht="9.75">
      <c r="A361" s="30"/>
      <c r="B361" s="31"/>
      <c r="C361" s="32"/>
      <c r="D361" s="30"/>
      <c r="E361" s="30"/>
    </row>
    <row r="362" spans="1:5" ht="9.75">
      <c r="A362" s="30"/>
      <c r="B362" s="31"/>
      <c r="C362" s="32"/>
      <c r="D362" s="30"/>
      <c r="E362" s="30"/>
    </row>
    <row r="363" spans="1:5" ht="9.75">
      <c r="A363" s="30"/>
      <c r="B363" s="31"/>
      <c r="C363" s="32"/>
      <c r="D363" s="30"/>
      <c r="E363" s="30"/>
    </row>
    <row r="364" spans="1:5" ht="9.75">
      <c r="A364" s="30"/>
      <c r="B364" s="31"/>
      <c r="C364" s="32"/>
      <c r="D364" s="30"/>
      <c r="E364" s="30"/>
    </row>
    <row r="365" spans="1:5" ht="9.75">
      <c r="A365" s="30"/>
      <c r="B365" s="31"/>
      <c r="C365" s="32"/>
      <c r="D365" s="30"/>
      <c r="E365" s="30"/>
    </row>
    <row r="366" spans="1:5" ht="9.75">
      <c r="A366" s="30"/>
      <c r="B366" s="31"/>
      <c r="C366" s="32"/>
      <c r="D366" s="30"/>
      <c r="E366" s="30"/>
    </row>
    <row r="367" spans="1:5" ht="9.75">
      <c r="A367" s="30"/>
      <c r="B367" s="31"/>
      <c r="C367" s="32"/>
      <c r="D367" s="30"/>
      <c r="E367" s="30"/>
    </row>
    <row r="368" spans="1:5" ht="9.75">
      <c r="A368" s="30"/>
      <c r="B368" s="31"/>
      <c r="C368" s="32"/>
      <c r="D368" s="30"/>
      <c r="E368" s="30"/>
    </row>
    <row r="369" spans="1:5" ht="9.75">
      <c r="A369" s="30"/>
      <c r="B369" s="31"/>
      <c r="C369" s="32"/>
      <c r="D369" s="30"/>
      <c r="E369" s="30"/>
    </row>
    <row r="370" spans="1:5" ht="9.75">
      <c r="A370" s="30"/>
      <c r="B370" s="31"/>
      <c r="C370" s="32"/>
      <c r="D370" s="30"/>
      <c r="E370" s="30"/>
    </row>
    <row r="371" spans="1:5" ht="9.75">
      <c r="A371" s="30"/>
      <c r="B371" s="31"/>
      <c r="C371" s="32"/>
      <c r="D371" s="30"/>
      <c r="E371" s="30"/>
    </row>
    <row r="372" spans="1:5" ht="9.75">
      <c r="A372" s="30"/>
      <c r="B372" s="31"/>
      <c r="C372" s="32"/>
      <c r="D372" s="30"/>
      <c r="E372" s="30"/>
    </row>
    <row r="373" spans="1:5" ht="9.75">
      <c r="A373" s="30"/>
      <c r="B373" s="31"/>
      <c r="C373" s="32"/>
      <c r="D373" s="30"/>
      <c r="E373" s="30"/>
    </row>
    <row r="374" spans="1:5" ht="9.75">
      <c r="A374" s="30"/>
      <c r="B374" s="31"/>
      <c r="C374" s="32"/>
      <c r="D374" s="30"/>
      <c r="E374" s="30"/>
    </row>
    <row r="375" spans="1:5" ht="9.75">
      <c r="A375" s="30"/>
      <c r="B375" s="31"/>
      <c r="C375" s="32"/>
      <c r="D375" s="30"/>
      <c r="E375" s="30"/>
    </row>
    <row r="376" spans="1:5" ht="9.75">
      <c r="A376" s="30"/>
      <c r="B376" s="31"/>
      <c r="C376" s="32"/>
      <c r="D376" s="30"/>
      <c r="E376" s="30"/>
    </row>
    <row r="377" spans="1:5" ht="9.75">
      <c r="A377" s="30"/>
      <c r="B377" s="31"/>
      <c r="C377" s="32"/>
      <c r="D377" s="30"/>
      <c r="E377" s="30"/>
    </row>
    <row r="378" spans="1:5" ht="9.75">
      <c r="A378" s="30"/>
      <c r="B378" s="31"/>
      <c r="C378" s="32"/>
      <c r="D378" s="30"/>
      <c r="E378" s="30"/>
    </row>
    <row r="379" spans="1:5" ht="9.75">
      <c r="A379" s="30"/>
      <c r="B379" s="31"/>
      <c r="C379" s="32"/>
      <c r="D379" s="30"/>
      <c r="E379" s="30"/>
    </row>
    <row r="380" spans="1:5" ht="9.75">
      <c r="A380" s="30"/>
      <c r="B380" s="31"/>
      <c r="C380" s="32"/>
      <c r="D380" s="30"/>
      <c r="E380" s="30"/>
    </row>
    <row r="381" spans="1:5" ht="9.75">
      <c r="A381" s="30"/>
      <c r="B381" s="31"/>
      <c r="C381" s="32"/>
      <c r="D381" s="30"/>
      <c r="E381" s="30"/>
    </row>
    <row r="382" spans="1:5" ht="9.75">
      <c r="A382" s="30"/>
      <c r="B382" s="31"/>
      <c r="C382" s="32"/>
      <c r="D382" s="30"/>
      <c r="E382" s="30"/>
    </row>
    <row r="383" spans="1:5" ht="9.75">
      <c r="A383" s="30"/>
      <c r="B383" s="31"/>
      <c r="C383" s="32"/>
      <c r="D383" s="30"/>
      <c r="E383" s="30"/>
    </row>
    <row r="384" spans="1:5" ht="9.75">
      <c r="A384" s="30"/>
      <c r="B384" s="31"/>
      <c r="C384" s="32"/>
      <c r="D384" s="30"/>
      <c r="E384" s="30"/>
    </row>
    <row r="385" spans="1:5" ht="9.75">
      <c r="A385" s="30"/>
      <c r="B385" s="31"/>
      <c r="C385" s="32"/>
      <c r="D385" s="30"/>
      <c r="E385" s="30"/>
    </row>
    <row r="386" spans="1:5" ht="9.75">
      <c r="A386" s="30"/>
      <c r="B386" s="31"/>
      <c r="C386" s="32"/>
      <c r="D386" s="30"/>
      <c r="E386" s="30"/>
    </row>
    <row r="387" spans="1:5" ht="9.75">
      <c r="A387" s="30"/>
      <c r="B387" s="31"/>
      <c r="C387" s="32"/>
      <c r="D387" s="30"/>
      <c r="E387" s="30"/>
    </row>
    <row r="388" spans="1:5" ht="9.75">
      <c r="A388" s="30"/>
      <c r="B388" s="31"/>
      <c r="C388" s="32"/>
      <c r="D388" s="30"/>
      <c r="E388" s="30"/>
    </row>
    <row r="389" spans="1:5" ht="9.75">
      <c r="A389" s="30"/>
      <c r="B389" s="31"/>
      <c r="C389" s="32"/>
      <c r="D389" s="30"/>
      <c r="E389" s="30"/>
    </row>
    <row r="390" spans="1:5" ht="9.75">
      <c r="A390" s="30"/>
      <c r="B390" s="31"/>
      <c r="C390" s="32"/>
      <c r="D390" s="30"/>
      <c r="E390" s="30"/>
    </row>
    <row r="391" spans="1:5" ht="9.75">
      <c r="A391" s="30"/>
      <c r="B391" s="31"/>
      <c r="C391" s="32"/>
      <c r="D391" s="30"/>
      <c r="E391" s="30"/>
    </row>
    <row r="392" spans="1:5" ht="9.75">
      <c r="A392" s="30"/>
      <c r="B392" s="31"/>
      <c r="C392" s="32"/>
      <c r="D392" s="30"/>
      <c r="E392" s="30"/>
    </row>
    <row r="393" spans="1:5" ht="9.75">
      <c r="A393" s="30"/>
      <c r="B393" s="31"/>
      <c r="C393" s="32"/>
      <c r="D393" s="30"/>
      <c r="E393" s="30"/>
    </row>
    <row r="394" spans="1:5" ht="9.75">
      <c r="A394" s="30"/>
      <c r="B394" s="31"/>
      <c r="C394" s="32"/>
      <c r="D394" s="30"/>
      <c r="E394" s="30"/>
    </row>
    <row r="395" spans="1:5" ht="9.75">
      <c r="A395" s="30"/>
      <c r="B395" s="31"/>
      <c r="C395" s="32"/>
      <c r="D395" s="30"/>
      <c r="E395" s="30"/>
    </row>
    <row r="396" spans="1:5" ht="9.75">
      <c r="A396" s="30"/>
      <c r="B396" s="31"/>
      <c r="C396" s="32"/>
      <c r="D396" s="30"/>
      <c r="E396" s="30"/>
    </row>
    <row r="397" spans="1:5" ht="9.75">
      <c r="A397" s="30"/>
      <c r="B397" s="31"/>
      <c r="C397" s="32"/>
      <c r="D397" s="30"/>
      <c r="E397" s="30"/>
    </row>
    <row r="398" spans="1:5" ht="9.75">
      <c r="A398" s="30"/>
      <c r="B398" s="31"/>
      <c r="C398" s="32"/>
      <c r="D398" s="30"/>
      <c r="E398" s="30"/>
    </row>
    <row r="399" spans="1:5" ht="9.75">
      <c r="A399" s="30"/>
      <c r="B399" s="31"/>
      <c r="C399" s="32"/>
      <c r="D399" s="30"/>
      <c r="E399" s="30"/>
    </row>
    <row r="400" spans="1:5" ht="9.75">
      <c r="A400" s="30"/>
      <c r="B400" s="31"/>
      <c r="C400" s="32"/>
      <c r="D400" s="30"/>
      <c r="E400" s="30"/>
    </row>
    <row r="401" spans="1:5" ht="9.75">
      <c r="A401" s="30"/>
      <c r="B401" s="31"/>
      <c r="C401" s="32"/>
      <c r="D401" s="30"/>
      <c r="E401" s="30"/>
    </row>
    <row r="402" spans="1:5" ht="9.75">
      <c r="A402" s="30"/>
      <c r="B402" s="31"/>
      <c r="C402" s="32"/>
      <c r="D402" s="30"/>
      <c r="E402" s="30"/>
    </row>
    <row r="403" spans="1:5" ht="9.75">
      <c r="A403" s="30"/>
      <c r="B403" s="31"/>
      <c r="C403" s="32"/>
      <c r="D403" s="30"/>
      <c r="E403" s="30"/>
    </row>
    <row r="404" spans="1:5" ht="9.75">
      <c r="A404" s="30"/>
      <c r="B404" s="31"/>
      <c r="C404" s="32"/>
      <c r="D404" s="30"/>
      <c r="E404" s="30"/>
    </row>
    <row r="405" spans="1:5" ht="9.75">
      <c r="A405" s="30"/>
      <c r="B405" s="31"/>
      <c r="C405" s="32"/>
      <c r="D405" s="30"/>
      <c r="E405" s="30"/>
    </row>
    <row r="406" spans="1:5" ht="9.75">
      <c r="A406" s="30"/>
      <c r="B406" s="31"/>
      <c r="C406" s="32"/>
      <c r="D406" s="30"/>
      <c r="E406" s="30"/>
    </row>
    <row r="407" spans="1:5" ht="9.75">
      <c r="A407" s="30"/>
      <c r="B407" s="31"/>
      <c r="C407" s="32"/>
      <c r="D407" s="30"/>
      <c r="E407" s="30"/>
    </row>
    <row r="408" spans="1:5" ht="9.75">
      <c r="A408" s="30"/>
      <c r="B408" s="31"/>
      <c r="C408" s="32"/>
      <c r="D408" s="30"/>
      <c r="E408" s="30"/>
    </row>
    <row r="409" spans="1:5" ht="9.75">
      <c r="A409" s="30"/>
      <c r="B409" s="31"/>
      <c r="C409" s="32"/>
      <c r="D409" s="30"/>
      <c r="E409" s="30"/>
    </row>
    <row r="410" spans="1:5" ht="9.75">
      <c r="A410" s="30"/>
      <c r="B410" s="31"/>
      <c r="C410" s="32"/>
      <c r="D410" s="30"/>
      <c r="E410" s="30"/>
    </row>
    <row r="411" spans="1:5" ht="9.75">
      <c r="A411" s="30"/>
      <c r="B411" s="31"/>
      <c r="C411" s="32"/>
      <c r="D411" s="30"/>
      <c r="E411" s="30"/>
    </row>
    <row r="412" spans="1:5" ht="9.75">
      <c r="A412" s="30"/>
      <c r="B412" s="31"/>
      <c r="C412" s="32"/>
      <c r="D412" s="30"/>
      <c r="E412" s="30"/>
    </row>
    <row r="413" spans="1:5" ht="9.75">
      <c r="A413" s="30"/>
      <c r="B413" s="31"/>
      <c r="C413" s="32"/>
      <c r="D413" s="30"/>
      <c r="E413" s="30"/>
    </row>
    <row r="414" spans="1:5" ht="9.75">
      <c r="A414" s="30"/>
      <c r="B414" s="31"/>
      <c r="C414" s="32"/>
      <c r="D414" s="30"/>
      <c r="E414" s="30"/>
    </row>
    <row r="415" spans="1:5" ht="9.75">
      <c r="A415" s="30"/>
      <c r="B415" s="31"/>
      <c r="C415" s="32"/>
      <c r="D415" s="30"/>
      <c r="E415" s="30"/>
    </row>
    <row r="416" spans="1:5" ht="9.75">
      <c r="A416" s="30"/>
      <c r="B416" s="31"/>
      <c r="C416" s="32"/>
      <c r="D416" s="30"/>
      <c r="E416" s="30"/>
    </row>
    <row r="417" spans="1:5" ht="9.75">
      <c r="A417" s="30"/>
      <c r="B417" s="31"/>
      <c r="C417" s="32"/>
      <c r="D417" s="30"/>
      <c r="E417" s="30"/>
    </row>
    <row r="418" spans="1:5" ht="9.75">
      <c r="A418" s="30"/>
      <c r="B418" s="31"/>
      <c r="C418" s="32"/>
      <c r="D418" s="30"/>
      <c r="E418" s="30"/>
    </row>
    <row r="419" spans="1:5" ht="9.75">
      <c r="A419" s="30"/>
      <c r="B419" s="31"/>
      <c r="C419" s="32"/>
      <c r="D419" s="30"/>
      <c r="E419" s="30"/>
    </row>
    <row r="420" spans="1:5" ht="9.75">
      <c r="A420" s="30"/>
      <c r="B420" s="31"/>
      <c r="C420" s="32"/>
      <c r="D420" s="30"/>
      <c r="E420" s="30"/>
    </row>
    <row r="421" spans="1:5" ht="9.75">
      <c r="A421" s="30"/>
      <c r="B421" s="31"/>
      <c r="C421" s="32"/>
      <c r="D421" s="30"/>
      <c r="E421" s="30"/>
    </row>
    <row r="422" spans="1:5" ht="9.75">
      <c r="A422" s="30"/>
      <c r="B422" s="31"/>
      <c r="C422" s="32"/>
      <c r="D422" s="30"/>
      <c r="E422" s="30"/>
    </row>
    <row r="423" spans="1:5" ht="9.75">
      <c r="A423" s="30"/>
      <c r="B423" s="31"/>
      <c r="C423" s="32"/>
      <c r="D423" s="30"/>
      <c r="E423" s="30"/>
    </row>
    <row r="424" spans="1:5" ht="9.75">
      <c r="A424" s="30"/>
      <c r="B424" s="31"/>
      <c r="C424" s="32"/>
      <c r="D424" s="30"/>
      <c r="E424" s="30"/>
    </row>
    <row r="425" spans="1:5" ht="9.75">
      <c r="A425" s="30"/>
      <c r="B425" s="31"/>
      <c r="C425" s="32"/>
      <c r="D425" s="30"/>
      <c r="E425" s="30"/>
    </row>
    <row r="426" spans="1:5" ht="9.75">
      <c r="A426" s="30"/>
      <c r="B426" s="31"/>
      <c r="C426" s="32"/>
      <c r="D426" s="30"/>
      <c r="E426" s="30"/>
    </row>
    <row r="427" spans="1:5" ht="9.75">
      <c r="A427" s="30"/>
      <c r="B427" s="31"/>
      <c r="C427" s="32"/>
      <c r="D427" s="30"/>
      <c r="E427" s="30"/>
    </row>
    <row r="428" spans="1:5" ht="9.75">
      <c r="A428" s="30"/>
      <c r="B428" s="31"/>
      <c r="C428" s="32"/>
      <c r="D428" s="30"/>
      <c r="E428" s="30"/>
    </row>
    <row r="429" spans="1:5" ht="9.75">
      <c r="A429" s="30"/>
      <c r="B429" s="31"/>
      <c r="C429" s="32"/>
      <c r="D429" s="30"/>
      <c r="E429" s="30"/>
    </row>
  </sheetData>
  <sheetProtection password="9F76" sheet="1" objects="1" scenarios="1" formatCells="0" formatColumns="0" formatRows="0" insertColumns="0" insertRows="0"/>
  <mergeCells count="34">
    <mergeCell ref="A69:B69"/>
    <mergeCell ref="A70:B70"/>
    <mergeCell ref="A75:B75"/>
    <mergeCell ref="A76:B76"/>
    <mergeCell ref="A71:B71"/>
    <mergeCell ref="A72:B72"/>
    <mergeCell ref="A73:B73"/>
    <mergeCell ref="A74:B74"/>
    <mergeCell ref="A65:B65"/>
    <mergeCell ref="A66:B66"/>
    <mergeCell ref="A67:B67"/>
    <mergeCell ref="A68:B68"/>
    <mergeCell ref="A61:B61"/>
    <mergeCell ref="A62:B62"/>
    <mergeCell ref="A63:B63"/>
    <mergeCell ref="A64:B64"/>
    <mergeCell ref="A58:B58"/>
    <mergeCell ref="E8:E9"/>
    <mergeCell ref="A59:B59"/>
    <mergeCell ref="A60:B60"/>
    <mergeCell ref="C4:E4"/>
    <mergeCell ref="C5:E5"/>
    <mergeCell ref="A56:B56"/>
    <mergeCell ref="A57:B57"/>
    <mergeCell ref="A1:E1"/>
    <mergeCell ref="C8:C9"/>
    <mergeCell ref="A4:B4"/>
    <mergeCell ref="A5:B5"/>
    <mergeCell ref="A3:B3"/>
    <mergeCell ref="C3:E3"/>
    <mergeCell ref="A8:B9"/>
    <mergeCell ref="D8:D9"/>
    <mergeCell ref="A6:B6"/>
    <mergeCell ref="C6:E6"/>
  </mergeCells>
  <printOptions/>
  <pageMargins left="0.5905511811023623" right="0.1968503937007874" top="0.1968503937007874" bottom="0" header="0.5118110236220472" footer="0.5118110236220472"/>
  <pageSetup horizontalDpi="204" verticalDpi="204" orientation="portrait" paperSize="9"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sheetPr>
    <tabColor indexed="51"/>
  </sheetPr>
  <dimension ref="A1:J1185"/>
  <sheetViews>
    <sheetView showGridLines="0" workbookViewId="0" topLeftCell="A1">
      <pane ySplit="9" topLeftCell="BM10" activePane="bottomLeft" state="frozen"/>
      <selection pane="topLeft" activeCell="A1" sqref="A1"/>
      <selection pane="bottomLeft" activeCell="E36" sqref="E36"/>
    </sheetView>
  </sheetViews>
  <sheetFormatPr defaultColWidth="9.140625" defaultRowHeight="12.75"/>
  <cols>
    <col min="1" max="1" width="42.421875" style="36" bestFit="1" customWidth="1"/>
    <col min="2" max="2" width="42.28125" style="37" hidden="1" customWidth="1"/>
    <col min="3" max="3" width="7.57421875" style="36" customWidth="1"/>
    <col min="4" max="5" width="18.57421875" style="36" customWidth="1"/>
    <col min="6" max="6" width="12.140625" style="72" customWidth="1"/>
    <col min="7" max="10" width="9.140625" style="72" customWidth="1"/>
    <col min="11" max="16384" width="9.140625" style="36" customWidth="1"/>
  </cols>
  <sheetData>
    <row r="1" spans="1:10" s="29" customFormat="1" ht="12" thickBot="1">
      <c r="A1" s="741" t="s">
        <v>109</v>
      </c>
      <c r="B1" s="741"/>
      <c r="C1" s="741"/>
      <c r="D1" s="741"/>
      <c r="E1" s="741"/>
      <c r="F1" s="98"/>
      <c r="G1" s="98"/>
      <c r="H1" s="98"/>
      <c r="I1" s="98"/>
      <c r="J1" s="98"/>
    </row>
    <row r="2" spans="1:10" s="29" customFormat="1" ht="11.25">
      <c r="A2" s="40"/>
      <c r="B2" s="40"/>
      <c r="C2" s="40"/>
      <c r="D2" s="40"/>
      <c r="E2" s="40"/>
      <c r="F2" s="98"/>
      <c r="G2" s="98"/>
      <c r="H2" s="98"/>
      <c r="I2" s="98"/>
      <c r="J2" s="98"/>
    </row>
    <row r="3" spans="1:10" s="29" customFormat="1" ht="15.75">
      <c r="A3" s="817" t="s">
        <v>227</v>
      </c>
      <c r="B3" s="817"/>
      <c r="C3" s="820" t="str">
        <f>IF(ISBLANK(Polročná_správa!B12),"   údaj nebol vyplnený   ",Polročná_správa!B12)</f>
        <v>Hornonitrianske bane Prievidza, a.s. v skratke HBP, a.s.</v>
      </c>
      <c r="D3" s="820"/>
      <c r="E3" s="820"/>
      <c r="F3" s="98"/>
      <c r="G3" s="98"/>
      <c r="H3" s="98"/>
      <c r="I3" s="98"/>
      <c r="J3" s="98"/>
    </row>
    <row r="4" spans="1:10" s="29" customFormat="1" ht="15.75">
      <c r="A4" s="817" t="s">
        <v>187</v>
      </c>
      <c r="B4" s="818"/>
      <c r="C4" s="799" t="str">
        <f>IF(Polročná_správa!E6=0,"   údaj nebol vyplnený   ",Polročná_správa!E6)</f>
        <v>36 005 622</v>
      </c>
      <c r="D4" s="819"/>
      <c r="E4" s="819"/>
      <c r="F4" s="98"/>
      <c r="G4" s="98"/>
      <c r="H4" s="98"/>
      <c r="I4" s="98"/>
      <c r="J4" s="98"/>
    </row>
    <row r="5" spans="1:6" s="28" customFormat="1" ht="15.75">
      <c r="A5" s="742" t="s">
        <v>171</v>
      </c>
      <c r="B5" s="743"/>
      <c r="C5" s="735" t="s">
        <v>6</v>
      </c>
      <c r="D5" s="736"/>
      <c r="E5" s="672"/>
      <c r="F5" s="179"/>
    </row>
    <row r="6" spans="1:6" s="29" customFormat="1" ht="15.75">
      <c r="A6" s="742" t="s">
        <v>170</v>
      </c>
      <c r="B6" s="743"/>
      <c r="C6" s="793" t="s">
        <v>246</v>
      </c>
      <c r="D6" s="745"/>
      <c r="E6" s="746"/>
      <c r="F6" s="179"/>
    </row>
    <row r="7" spans="1:6" s="29" customFormat="1" ht="16.5" thickBot="1">
      <c r="A7" s="180"/>
      <c r="B7" s="180"/>
      <c r="C7" s="179"/>
      <c r="D7" s="127"/>
      <c r="E7" s="127"/>
      <c r="F7" s="179"/>
    </row>
    <row r="8" spans="1:5" ht="9.75">
      <c r="A8" s="814" t="s">
        <v>220</v>
      </c>
      <c r="B8" s="801"/>
      <c r="C8" s="810" t="s">
        <v>43</v>
      </c>
      <c r="D8" s="812" t="s">
        <v>174</v>
      </c>
      <c r="E8" s="813"/>
    </row>
    <row r="9" spans="1:5" ht="30" thickBot="1">
      <c r="A9" s="815"/>
      <c r="B9" s="803"/>
      <c r="C9" s="811"/>
      <c r="D9" s="330" t="s">
        <v>207</v>
      </c>
      <c r="E9" s="204" t="s">
        <v>200</v>
      </c>
    </row>
    <row r="10" spans="1:6" ht="13.5" customHeight="1">
      <c r="A10" s="284" t="s">
        <v>253</v>
      </c>
      <c r="B10" s="254"/>
      <c r="C10" s="328">
        <v>18</v>
      </c>
      <c r="D10" s="287">
        <v>71924934</v>
      </c>
      <c r="E10" s="287">
        <v>62175829</v>
      </c>
      <c r="F10" s="105"/>
    </row>
    <row r="11" spans="1:6" ht="13.5" customHeight="1">
      <c r="A11" s="285"/>
      <c r="B11" s="253"/>
      <c r="C11" s="328"/>
      <c r="D11" s="273"/>
      <c r="E11" s="273"/>
      <c r="F11" s="106"/>
    </row>
    <row r="12" spans="1:6" ht="13.5" customHeight="1">
      <c r="A12" s="285" t="s">
        <v>254</v>
      </c>
      <c r="B12" s="253"/>
      <c r="C12" s="328">
        <v>19</v>
      </c>
      <c r="D12" s="273">
        <v>1611550</v>
      </c>
      <c r="E12" s="273">
        <v>228562</v>
      </c>
      <c r="F12" s="106"/>
    </row>
    <row r="13" spans="1:6" ht="13.5" customHeight="1">
      <c r="A13" s="285" t="s">
        <v>255</v>
      </c>
      <c r="B13" s="253"/>
      <c r="C13" s="328">
        <v>20</v>
      </c>
      <c r="D13" s="273">
        <v>-4402160</v>
      </c>
      <c r="E13" s="273">
        <v>3418314</v>
      </c>
      <c r="F13" s="106"/>
    </row>
    <row r="14" spans="1:6" ht="13.5" customHeight="1">
      <c r="A14" s="285" t="s">
        <v>256</v>
      </c>
      <c r="B14" s="253"/>
      <c r="C14" s="328"/>
      <c r="D14" s="273">
        <v>-35165345</v>
      </c>
      <c r="E14" s="273">
        <v>-30640851</v>
      </c>
      <c r="F14" s="106"/>
    </row>
    <row r="15" spans="1:6" ht="13.5" customHeight="1">
      <c r="A15" s="285" t="s">
        <v>257</v>
      </c>
      <c r="B15" s="253"/>
      <c r="C15" s="328"/>
      <c r="D15" s="273">
        <v>-25967947</v>
      </c>
      <c r="E15" s="273">
        <v>-25555332</v>
      </c>
      <c r="F15" s="106"/>
    </row>
    <row r="16" spans="1:6" ht="13.5" customHeight="1">
      <c r="A16" s="285" t="s">
        <v>258</v>
      </c>
      <c r="B16" s="253"/>
      <c r="C16" s="328"/>
      <c r="D16" s="273">
        <v>-4123306</v>
      </c>
      <c r="E16" s="273">
        <v>-4825169</v>
      </c>
      <c r="F16" s="106"/>
    </row>
    <row r="17" spans="1:6" ht="13.5" customHeight="1">
      <c r="A17" s="285" t="s">
        <v>259</v>
      </c>
      <c r="B17" s="253"/>
      <c r="C17" s="328">
        <v>21</v>
      </c>
      <c r="D17" s="273">
        <v>-1124552</v>
      </c>
      <c r="E17" s="273">
        <v>-845626</v>
      </c>
      <c r="F17" s="105"/>
    </row>
    <row r="18" spans="1:6" ht="13.5" customHeight="1">
      <c r="A18" s="285" t="s">
        <v>260</v>
      </c>
      <c r="B18" s="253"/>
      <c r="C18" s="328">
        <v>22</v>
      </c>
      <c r="D18" s="273">
        <v>-386756</v>
      </c>
      <c r="E18" s="273">
        <v>-673104</v>
      </c>
      <c r="F18" s="106"/>
    </row>
    <row r="19" spans="1:6" ht="13.5" customHeight="1" thickBot="1">
      <c r="A19" s="285" t="s">
        <v>261</v>
      </c>
      <c r="B19" s="253"/>
      <c r="C19" s="328">
        <v>23</v>
      </c>
      <c r="D19" s="331">
        <v>-507210</v>
      </c>
      <c r="E19" s="331">
        <v>-61972</v>
      </c>
      <c r="F19" s="106"/>
    </row>
    <row r="20" spans="1:8" ht="13.5" customHeight="1" thickTop="1">
      <c r="A20" s="285" t="s">
        <v>262</v>
      </c>
      <c r="B20" s="253"/>
      <c r="C20" s="328"/>
      <c r="D20" s="271">
        <v>1859208</v>
      </c>
      <c r="E20" s="271">
        <f>SUM(E10:E19)</f>
        <v>3220651</v>
      </c>
      <c r="F20" s="106"/>
      <c r="G20" s="355"/>
      <c r="H20" s="355"/>
    </row>
    <row r="21" spans="1:8" ht="13.5" customHeight="1">
      <c r="A21" s="285" t="s">
        <v>263</v>
      </c>
      <c r="B21" s="253"/>
      <c r="C21" s="328">
        <v>24</v>
      </c>
      <c r="D21" s="273">
        <v>-68</v>
      </c>
      <c r="E21" s="273">
        <v>0</v>
      </c>
      <c r="F21" s="106"/>
      <c r="G21" s="355"/>
      <c r="H21" s="355"/>
    </row>
    <row r="22" spans="1:6" ht="13.5" customHeight="1">
      <c r="A22" s="284" t="s">
        <v>264</v>
      </c>
      <c r="B22" s="254"/>
      <c r="C22" s="328"/>
      <c r="D22" s="273">
        <v>1859140</v>
      </c>
      <c r="E22" s="273">
        <f>E20</f>
        <v>3220651</v>
      </c>
      <c r="F22" s="106"/>
    </row>
    <row r="23" spans="1:6" ht="13.5" customHeight="1">
      <c r="A23" s="284"/>
      <c r="B23" s="254"/>
      <c r="C23" s="328"/>
      <c r="D23" s="273"/>
      <c r="E23" s="273"/>
      <c r="F23" s="106"/>
    </row>
    <row r="24" spans="1:6" ht="13.5" customHeight="1">
      <c r="A24" s="284" t="s">
        <v>265</v>
      </c>
      <c r="B24" s="254"/>
      <c r="C24" s="328"/>
      <c r="D24" s="273">
        <v>1859140</v>
      </c>
      <c r="E24" s="273">
        <f>E20</f>
        <v>3220651</v>
      </c>
      <c r="F24" s="106"/>
    </row>
    <row r="25" spans="1:6" ht="13.5" customHeight="1">
      <c r="A25" s="284"/>
      <c r="B25" s="254"/>
      <c r="C25" s="328"/>
      <c r="D25" s="273"/>
      <c r="E25" s="273"/>
      <c r="F25" s="106"/>
    </row>
    <row r="26" spans="1:6" ht="13.5" customHeight="1">
      <c r="A26" s="285" t="s">
        <v>356</v>
      </c>
      <c r="B26" s="253"/>
      <c r="C26" s="328"/>
      <c r="D26" s="273"/>
      <c r="E26" s="273"/>
      <c r="F26" s="105"/>
    </row>
    <row r="27" spans="1:6" ht="13.5" customHeight="1">
      <c r="A27" s="285" t="s">
        <v>353</v>
      </c>
      <c r="B27" s="253"/>
      <c r="C27" s="328"/>
      <c r="D27" s="273">
        <v>2474</v>
      </c>
      <c r="E27" s="273">
        <v>22477</v>
      </c>
      <c r="F27" s="106"/>
    </row>
    <row r="28" spans="1:8" ht="13.5" customHeight="1" thickBot="1">
      <c r="A28" s="285" t="s">
        <v>357</v>
      </c>
      <c r="B28" s="253"/>
      <c r="C28" s="328"/>
      <c r="D28" s="331">
        <v>1856666</v>
      </c>
      <c r="E28" s="331">
        <f>E24-E27</f>
        <v>3198174</v>
      </c>
      <c r="F28" s="106"/>
      <c r="G28" s="355"/>
      <c r="H28" s="355"/>
    </row>
    <row r="29" spans="1:6" ht="13.5" customHeight="1" thickTop="1">
      <c r="A29" s="284"/>
      <c r="B29" s="254"/>
      <c r="C29" s="328"/>
      <c r="D29" s="271">
        <v>1859140</v>
      </c>
      <c r="E29" s="271">
        <f>SUM(E27:E28)</f>
        <v>3220651</v>
      </c>
      <c r="F29" s="106"/>
    </row>
    <row r="30" spans="1:6" ht="13.5" customHeight="1">
      <c r="A30" s="285"/>
      <c r="B30" s="253"/>
      <c r="C30" s="328"/>
      <c r="D30" s="273"/>
      <c r="E30" s="273"/>
      <c r="F30" s="106"/>
    </row>
    <row r="31" spans="1:6" ht="13.5" customHeight="1">
      <c r="A31" s="285"/>
      <c r="B31" s="253"/>
      <c r="C31" s="328"/>
      <c r="D31" s="273"/>
      <c r="E31" s="273"/>
      <c r="F31" s="106"/>
    </row>
    <row r="32" spans="1:6" ht="13.5" customHeight="1">
      <c r="A32" s="284" t="s">
        <v>266</v>
      </c>
      <c r="B32" s="254"/>
      <c r="C32" s="328">
        <v>26</v>
      </c>
      <c r="D32" s="273"/>
      <c r="E32" s="273"/>
      <c r="F32" s="105"/>
    </row>
    <row r="33" spans="1:6" ht="13.5" customHeight="1">
      <c r="A33" s="285"/>
      <c r="B33" s="253"/>
      <c r="C33" s="328"/>
      <c r="D33" s="273"/>
      <c r="E33" s="273"/>
      <c r="F33" s="106"/>
    </row>
    <row r="34" spans="1:6" ht="13.5" customHeight="1">
      <c r="A34" s="285" t="s">
        <v>267</v>
      </c>
      <c r="B34" s="253"/>
      <c r="C34" s="329"/>
      <c r="D34" s="332">
        <v>0.618</v>
      </c>
      <c r="E34" s="332">
        <v>1.064663491721974</v>
      </c>
      <c r="F34" s="106"/>
    </row>
    <row r="35" spans="1:6" ht="13.5" customHeight="1">
      <c r="A35" s="285" t="s">
        <v>268</v>
      </c>
      <c r="B35" s="229"/>
      <c r="C35" s="329"/>
      <c r="D35" s="332">
        <v>0.618</v>
      </c>
      <c r="E35" s="332">
        <v>1.064663491721974</v>
      </c>
      <c r="F35" s="105"/>
    </row>
    <row r="36" spans="1:10" s="264" customFormat="1" ht="13.5" customHeight="1">
      <c r="A36" s="816"/>
      <c r="B36" s="738"/>
      <c r="C36" s="244"/>
      <c r="D36" s="325"/>
      <c r="E36" s="325"/>
      <c r="F36" s="106"/>
      <c r="G36" s="106"/>
      <c r="H36" s="106"/>
      <c r="I36" s="106"/>
      <c r="J36" s="106"/>
    </row>
    <row r="37" spans="1:10" s="264" customFormat="1" ht="13.5" customHeight="1">
      <c r="A37" s="816"/>
      <c r="B37" s="738"/>
      <c r="C37" s="244"/>
      <c r="D37" s="325"/>
      <c r="E37" s="325"/>
      <c r="F37" s="106"/>
      <c r="G37" s="106"/>
      <c r="H37" s="106"/>
      <c r="I37" s="106"/>
      <c r="J37" s="106"/>
    </row>
    <row r="38" spans="1:10" s="264" customFormat="1" ht="13.5" customHeight="1">
      <c r="A38" s="816"/>
      <c r="B38" s="738"/>
      <c r="C38" s="326"/>
      <c r="D38" s="325"/>
      <c r="E38" s="325"/>
      <c r="F38" s="106"/>
      <c r="G38" s="106"/>
      <c r="H38" s="106"/>
      <c r="I38" s="106"/>
      <c r="J38" s="106"/>
    </row>
    <row r="39" spans="1:10" s="264" customFormat="1" ht="13.5" customHeight="1">
      <c r="A39" s="816"/>
      <c r="B39" s="738"/>
      <c r="C39" s="244"/>
      <c r="D39" s="325"/>
      <c r="E39" s="325"/>
      <c r="F39" s="106"/>
      <c r="G39" s="106"/>
      <c r="H39" s="106"/>
      <c r="I39" s="106"/>
      <c r="J39" s="106"/>
    </row>
    <row r="40" spans="1:10" s="264" customFormat="1" ht="13.5" customHeight="1">
      <c r="A40" s="816"/>
      <c r="B40" s="738"/>
      <c r="C40" s="244"/>
      <c r="D40" s="325"/>
      <c r="E40" s="325"/>
      <c r="F40" s="106"/>
      <c r="G40" s="106"/>
      <c r="H40" s="106"/>
      <c r="I40" s="106"/>
      <c r="J40" s="106"/>
    </row>
    <row r="41" spans="1:10" s="264" customFormat="1" ht="13.5" customHeight="1">
      <c r="A41" s="816"/>
      <c r="B41" s="738"/>
      <c r="C41" s="244"/>
      <c r="D41" s="325"/>
      <c r="E41" s="325"/>
      <c r="F41" s="106"/>
      <c r="G41" s="106"/>
      <c r="H41" s="106"/>
      <c r="I41" s="106"/>
      <c r="J41" s="106"/>
    </row>
    <row r="42" spans="1:10" s="264" customFormat="1" ht="13.5" customHeight="1">
      <c r="A42" s="816"/>
      <c r="B42" s="738"/>
      <c r="C42" s="244"/>
      <c r="D42" s="325"/>
      <c r="E42" s="325"/>
      <c r="F42" s="106"/>
      <c r="G42" s="106"/>
      <c r="H42" s="106"/>
      <c r="I42" s="106"/>
      <c r="J42" s="106"/>
    </row>
    <row r="43" spans="1:10" s="264" customFormat="1" ht="13.5" customHeight="1">
      <c r="A43" s="816"/>
      <c r="B43" s="738"/>
      <c r="C43" s="244"/>
      <c r="D43" s="325"/>
      <c r="E43" s="325"/>
      <c r="F43" s="106"/>
      <c r="G43" s="106"/>
      <c r="H43" s="106"/>
      <c r="I43" s="106"/>
      <c r="J43" s="106"/>
    </row>
    <row r="44" spans="1:10" s="264" customFormat="1" ht="12.75">
      <c r="A44" s="816"/>
      <c r="B44" s="738"/>
      <c r="C44" s="244"/>
      <c r="D44" s="325"/>
      <c r="E44" s="325"/>
      <c r="F44" s="106"/>
      <c r="G44" s="106"/>
      <c r="H44" s="106"/>
      <c r="I44" s="106"/>
      <c r="J44" s="106"/>
    </row>
    <row r="45" spans="1:10" s="264" customFormat="1" ht="12.75">
      <c r="A45" s="816"/>
      <c r="B45" s="738"/>
      <c r="C45" s="244"/>
      <c r="D45" s="325"/>
      <c r="E45" s="325"/>
      <c r="F45" s="106"/>
      <c r="G45" s="106"/>
      <c r="H45" s="106"/>
      <c r="I45" s="106"/>
      <c r="J45" s="106"/>
    </row>
    <row r="46" spans="1:10" s="264" customFormat="1" ht="12.75">
      <c r="A46" s="816"/>
      <c r="B46" s="738"/>
      <c r="C46" s="244"/>
      <c r="D46" s="325"/>
      <c r="E46" s="325"/>
      <c r="F46" s="106"/>
      <c r="G46" s="106"/>
      <c r="H46" s="106"/>
      <c r="I46" s="106"/>
      <c r="J46" s="106"/>
    </row>
    <row r="47" spans="1:10" s="264" customFormat="1" ht="12.75">
      <c r="A47" s="816"/>
      <c r="B47" s="738"/>
      <c r="C47" s="244"/>
      <c r="D47" s="325"/>
      <c r="E47" s="325"/>
      <c r="F47" s="106"/>
      <c r="G47" s="106"/>
      <c r="H47" s="106"/>
      <c r="I47" s="106"/>
      <c r="J47" s="106"/>
    </row>
    <row r="48" spans="1:10" s="264" customFormat="1" ht="12.75">
      <c r="A48" s="816"/>
      <c r="B48" s="738"/>
      <c r="C48" s="244"/>
      <c r="D48" s="325"/>
      <c r="E48" s="325"/>
      <c r="F48" s="106"/>
      <c r="G48" s="106"/>
      <c r="H48" s="106"/>
      <c r="I48" s="106"/>
      <c r="J48" s="106"/>
    </row>
    <row r="49" spans="1:10" s="264" customFormat="1" ht="12.75">
      <c r="A49" s="816"/>
      <c r="B49" s="738"/>
      <c r="C49" s="244"/>
      <c r="D49" s="325"/>
      <c r="E49" s="325"/>
      <c r="F49" s="106"/>
      <c r="G49" s="106"/>
      <c r="H49" s="106"/>
      <c r="I49" s="106"/>
      <c r="J49" s="106"/>
    </row>
    <row r="50" spans="1:10" s="264" customFormat="1" ht="12.75">
      <c r="A50" s="816"/>
      <c r="B50" s="738"/>
      <c r="C50" s="244"/>
      <c r="D50" s="325"/>
      <c r="E50" s="325"/>
      <c r="F50" s="106"/>
      <c r="G50" s="106"/>
      <c r="H50" s="106"/>
      <c r="I50" s="106"/>
      <c r="J50" s="106"/>
    </row>
    <row r="51" spans="1:10" s="264" customFormat="1" ht="12.75">
      <c r="A51" s="816"/>
      <c r="B51" s="738"/>
      <c r="C51" s="244"/>
      <c r="D51" s="325"/>
      <c r="E51" s="325"/>
      <c r="F51" s="106"/>
      <c r="G51" s="106"/>
      <c r="H51" s="106"/>
      <c r="I51" s="106"/>
      <c r="J51" s="106"/>
    </row>
    <row r="52" spans="1:10" s="264" customFormat="1" ht="12.75">
      <c r="A52" s="816"/>
      <c r="B52" s="738"/>
      <c r="C52" s="244"/>
      <c r="D52" s="325"/>
      <c r="E52" s="325"/>
      <c r="F52" s="106"/>
      <c r="G52" s="106"/>
      <c r="H52" s="106"/>
      <c r="I52" s="106"/>
      <c r="J52" s="106"/>
    </row>
    <row r="53" spans="1:10" s="264" customFormat="1" ht="12.75">
      <c r="A53" s="816"/>
      <c r="B53" s="738"/>
      <c r="C53" s="244"/>
      <c r="D53" s="325"/>
      <c r="E53" s="325"/>
      <c r="F53" s="106"/>
      <c r="G53" s="106"/>
      <c r="H53" s="106"/>
      <c r="I53" s="106"/>
      <c r="J53" s="106"/>
    </row>
    <row r="54" spans="1:10" s="264" customFormat="1" ht="12.75">
      <c r="A54" s="816"/>
      <c r="B54" s="738"/>
      <c r="C54" s="244"/>
      <c r="D54" s="325"/>
      <c r="E54" s="325"/>
      <c r="F54" s="106"/>
      <c r="G54" s="106"/>
      <c r="H54" s="106"/>
      <c r="I54" s="106"/>
      <c r="J54" s="106"/>
    </row>
    <row r="55" spans="1:10" s="264" customFormat="1" ht="12.75">
      <c r="A55" s="816"/>
      <c r="B55" s="738"/>
      <c r="C55" s="244"/>
      <c r="D55" s="325"/>
      <c r="E55" s="325"/>
      <c r="F55" s="321"/>
      <c r="G55" s="106"/>
      <c r="H55" s="106"/>
      <c r="I55" s="106"/>
      <c r="J55" s="106"/>
    </row>
    <row r="56" spans="1:10" s="264" customFormat="1" ht="12.75">
      <c r="A56" s="816"/>
      <c r="B56" s="738"/>
      <c r="C56" s="244"/>
      <c r="D56" s="325"/>
      <c r="E56" s="325"/>
      <c r="F56" s="321"/>
      <c r="G56" s="106"/>
      <c r="H56" s="106"/>
      <c r="I56" s="106"/>
      <c r="J56" s="106"/>
    </row>
    <row r="57" spans="1:10" s="264" customFormat="1" ht="12.75">
      <c r="A57" s="816"/>
      <c r="B57" s="738"/>
      <c r="C57" s="244"/>
      <c r="D57" s="325"/>
      <c r="E57" s="325"/>
      <c r="F57" s="322"/>
      <c r="G57" s="106"/>
      <c r="H57" s="106"/>
      <c r="I57" s="106"/>
      <c r="J57" s="106"/>
    </row>
    <row r="58" spans="1:10" s="264" customFormat="1" ht="12.75">
      <c r="A58" s="816"/>
      <c r="B58" s="738"/>
      <c r="C58" s="244"/>
      <c r="D58" s="325"/>
      <c r="E58" s="325"/>
      <c r="F58" s="322"/>
      <c r="G58" s="106"/>
      <c r="H58" s="106"/>
      <c r="I58" s="106"/>
      <c r="J58" s="106"/>
    </row>
    <row r="59" spans="1:10" s="264" customFormat="1" ht="12.75">
      <c r="A59" s="816"/>
      <c r="B59" s="738"/>
      <c r="C59" s="244"/>
      <c r="D59" s="325"/>
      <c r="E59" s="325"/>
      <c r="F59" s="322"/>
      <c r="G59" s="106"/>
      <c r="H59" s="106"/>
      <c r="I59" s="106"/>
      <c r="J59" s="106"/>
    </row>
    <row r="60" spans="1:10" s="264" customFormat="1" ht="12.75">
      <c r="A60" s="816"/>
      <c r="B60" s="738"/>
      <c r="C60" s="244"/>
      <c r="D60" s="325"/>
      <c r="E60" s="325"/>
      <c r="F60" s="106"/>
      <c r="G60" s="106"/>
      <c r="H60" s="106"/>
      <c r="I60" s="106"/>
      <c r="J60" s="106"/>
    </row>
    <row r="61" spans="1:10" s="264" customFormat="1" ht="12.75">
      <c r="A61" s="816"/>
      <c r="B61" s="738"/>
      <c r="C61" s="326"/>
      <c r="D61" s="325"/>
      <c r="E61" s="325"/>
      <c r="F61" s="106"/>
      <c r="G61" s="106"/>
      <c r="H61" s="106"/>
      <c r="I61" s="106"/>
      <c r="J61" s="106"/>
    </row>
    <row r="62" spans="1:10" s="264" customFormat="1" ht="12.75">
      <c r="A62" s="816"/>
      <c r="B62" s="738"/>
      <c r="C62" s="244"/>
      <c r="D62" s="325"/>
      <c r="E62" s="325"/>
      <c r="F62" s="106"/>
      <c r="G62" s="106"/>
      <c r="H62" s="106"/>
      <c r="I62" s="106"/>
      <c r="J62" s="106"/>
    </row>
    <row r="63" spans="1:10" s="264" customFormat="1" ht="12.75">
      <c r="A63" s="816"/>
      <c r="B63" s="738"/>
      <c r="C63" s="244"/>
      <c r="D63" s="325"/>
      <c r="E63" s="325"/>
      <c r="F63" s="106"/>
      <c r="G63" s="106"/>
      <c r="H63" s="106"/>
      <c r="I63" s="106"/>
      <c r="J63" s="106"/>
    </row>
    <row r="64" spans="1:10" s="264" customFormat="1" ht="12.75">
      <c r="A64" s="816"/>
      <c r="B64" s="738"/>
      <c r="C64" s="244"/>
      <c r="D64" s="325"/>
      <c r="E64" s="325"/>
      <c r="F64" s="106"/>
      <c r="G64" s="106"/>
      <c r="H64" s="106"/>
      <c r="I64" s="106"/>
      <c r="J64" s="106"/>
    </row>
    <row r="65" spans="1:10" s="264" customFormat="1" ht="12.75">
      <c r="A65" s="816"/>
      <c r="B65" s="738"/>
      <c r="C65" s="326"/>
      <c r="D65" s="325"/>
      <c r="E65" s="325"/>
      <c r="F65" s="106"/>
      <c r="G65" s="106"/>
      <c r="H65" s="106"/>
      <c r="I65" s="106"/>
      <c r="J65" s="106"/>
    </row>
    <row r="66" spans="1:10" s="264" customFormat="1" ht="12.75">
      <c r="A66" s="816"/>
      <c r="B66" s="738"/>
      <c r="C66" s="244"/>
      <c r="D66" s="325"/>
      <c r="E66" s="325"/>
      <c r="F66" s="106"/>
      <c r="G66" s="106"/>
      <c r="H66" s="106"/>
      <c r="I66" s="106"/>
      <c r="J66" s="106"/>
    </row>
    <row r="67" spans="1:10" s="264" customFormat="1" ht="12.75">
      <c r="A67" s="816"/>
      <c r="B67" s="738"/>
      <c r="C67" s="244"/>
      <c r="D67" s="325"/>
      <c r="E67" s="325"/>
      <c r="F67" s="106"/>
      <c r="G67" s="106"/>
      <c r="H67" s="106"/>
      <c r="I67" s="106"/>
      <c r="J67" s="106"/>
    </row>
    <row r="68" spans="1:10" s="264" customFormat="1" ht="12.75">
      <c r="A68" s="816"/>
      <c r="B68" s="738"/>
      <c r="C68" s="244"/>
      <c r="D68" s="325"/>
      <c r="E68" s="325"/>
      <c r="F68" s="106"/>
      <c r="G68" s="106"/>
      <c r="H68" s="106"/>
      <c r="I68" s="106"/>
      <c r="J68" s="106"/>
    </row>
    <row r="69" spans="1:10" s="264" customFormat="1" ht="12.75">
      <c r="A69" s="816"/>
      <c r="B69" s="738"/>
      <c r="C69" s="244"/>
      <c r="D69" s="325"/>
      <c r="E69" s="325"/>
      <c r="F69" s="106"/>
      <c r="G69" s="106"/>
      <c r="H69" s="106"/>
      <c r="I69" s="106"/>
      <c r="J69" s="106"/>
    </row>
    <row r="70" spans="1:10" s="264" customFormat="1" ht="12.75">
      <c r="A70" s="816"/>
      <c r="B70" s="738"/>
      <c r="C70" s="244"/>
      <c r="D70" s="325"/>
      <c r="E70" s="325"/>
      <c r="F70" s="106"/>
      <c r="G70" s="106"/>
      <c r="H70" s="106"/>
      <c r="I70" s="106"/>
      <c r="J70" s="106"/>
    </row>
    <row r="71" spans="1:10" s="264" customFormat="1" ht="12.75">
      <c r="A71" s="816"/>
      <c r="B71" s="738"/>
      <c r="C71" s="326"/>
      <c r="D71" s="325"/>
      <c r="E71" s="325"/>
      <c r="F71" s="106"/>
      <c r="G71" s="106"/>
      <c r="H71" s="106"/>
      <c r="I71" s="106"/>
      <c r="J71" s="106"/>
    </row>
    <row r="72" spans="1:10" s="264" customFormat="1" ht="12.75">
      <c r="A72" s="816"/>
      <c r="B72" s="738"/>
      <c r="C72" s="244"/>
      <c r="D72" s="325"/>
      <c r="E72" s="325"/>
      <c r="F72" s="106"/>
      <c r="G72" s="106"/>
      <c r="H72" s="106"/>
      <c r="I72" s="106"/>
      <c r="J72" s="106"/>
    </row>
    <row r="73" spans="1:10" s="264" customFormat="1" ht="12.75">
      <c r="A73" s="816"/>
      <c r="B73" s="738"/>
      <c r="C73" s="326"/>
      <c r="D73" s="325"/>
      <c r="E73" s="325"/>
      <c r="F73" s="106"/>
      <c r="G73" s="106"/>
      <c r="H73" s="106"/>
      <c r="I73" s="106"/>
      <c r="J73" s="106"/>
    </row>
    <row r="74" spans="1:10" s="264" customFormat="1" ht="12.75">
      <c r="A74" s="816"/>
      <c r="B74" s="738"/>
      <c r="C74" s="326"/>
      <c r="D74" s="325"/>
      <c r="E74" s="325"/>
      <c r="F74" s="106"/>
      <c r="G74" s="106"/>
      <c r="H74" s="106"/>
      <c r="I74" s="106"/>
      <c r="J74" s="106"/>
    </row>
    <row r="75" spans="1:10" s="264" customFormat="1" ht="12.75">
      <c r="A75" s="816"/>
      <c r="B75" s="738"/>
      <c r="C75" s="326"/>
      <c r="D75" s="325"/>
      <c r="E75" s="325"/>
      <c r="F75" s="106"/>
      <c r="G75" s="106"/>
      <c r="H75" s="106"/>
      <c r="I75" s="106"/>
      <c r="J75" s="106"/>
    </row>
    <row r="76" spans="1:10" s="264" customFormat="1" ht="12.75">
      <c r="A76" s="816"/>
      <c r="B76" s="738"/>
      <c r="C76" s="327"/>
      <c r="D76" s="325"/>
      <c r="E76" s="325"/>
      <c r="F76" s="106"/>
      <c r="G76" s="106"/>
      <c r="H76" s="106"/>
      <c r="I76" s="106"/>
      <c r="J76" s="106"/>
    </row>
    <row r="77" spans="1:10" s="264" customFormat="1" ht="12.75">
      <c r="A77" s="816"/>
      <c r="B77" s="738"/>
      <c r="C77" s="106"/>
      <c r="D77" s="325"/>
      <c r="E77" s="325"/>
      <c r="F77" s="106"/>
      <c r="G77" s="106"/>
      <c r="H77" s="106"/>
      <c r="I77" s="106"/>
      <c r="J77" s="106"/>
    </row>
    <row r="78" spans="1:10" s="264" customFormat="1" ht="12.75">
      <c r="A78" s="816"/>
      <c r="B78" s="738"/>
      <c r="C78" s="106"/>
      <c r="D78" s="325"/>
      <c r="E78" s="325"/>
      <c r="F78" s="106"/>
      <c r="G78" s="106"/>
      <c r="H78" s="106"/>
      <c r="I78" s="106"/>
      <c r="J78" s="106"/>
    </row>
    <row r="79" spans="1:10" s="264" customFormat="1" ht="12.75">
      <c r="A79" s="816"/>
      <c r="B79" s="738"/>
      <c r="C79" s="106"/>
      <c r="D79" s="325"/>
      <c r="E79" s="325"/>
      <c r="F79" s="106"/>
      <c r="G79" s="106"/>
      <c r="H79" s="106"/>
      <c r="I79" s="106"/>
      <c r="J79" s="106"/>
    </row>
    <row r="80" spans="1:10" s="264" customFormat="1" ht="12.75">
      <c r="A80" s="816"/>
      <c r="B80" s="738"/>
      <c r="C80" s="106"/>
      <c r="D80" s="325"/>
      <c r="E80" s="325"/>
      <c r="F80" s="106"/>
      <c r="G80" s="106"/>
      <c r="H80" s="106"/>
      <c r="I80" s="106"/>
      <c r="J80" s="106"/>
    </row>
    <row r="81" spans="1:10" s="264" customFormat="1" ht="12.75">
      <c r="A81" s="816"/>
      <c r="B81" s="738"/>
      <c r="C81" s="106"/>
      <c r="D81" s="325"/>
      <c r="E81" s="325"/>
      <c r="F81" s="106"/>
      <c r="G81" s="106"/>
      <c r="H81" s="106"/>
      <c r="I81" s="106"/>
      <c r="J81" s="106"/>
    </row>
    <row r="82" spans="1:10" s="264" customFormat="1" ht="12.75">
      <c r="A82" s="816"/>
      <c r="B82" s="738"/>
      <c r="C82" s="106"/>
      <c r="D82" s="325"/>
      <c r="E82" s="325"/>
      <c r="F82" s="106"/>
      <c r="G82" s="106"/>
      <c r="H82" s="106"/>
      <c r="I82" s="106"/>
      <c r="J82" s="106"/>
    </row>
    <row r="83" spans="1:10" s="264" customFormat="1" ht="12.75">
      <c r="A83" s="816"/>
      <c r="B83" s="738"/>
      <c r="C83" s="106"/>
      <c r="D83" s="325"/>
      <c r="E83" s="325"/>
      <c r="F83" s="106"/>
      <c r="G83" s="106"/>
      <c r="H83" s="106"/>
      <c r="I83" s="106"/>
      <c r="J83" s="106"/>
    </row>
    <row r="84" spans="1:10" s="264" customFormat="1" ht="12.75">
      <c r="A84" s="816"/>
      <c r="B84" s="738"/>
      <c r="C84" s="106"/>
      <c r="D84" s="325"/>
      <c r="E84" s="325"/>
      <c r="F84" s="106"/>
      <c r="G84" s="106"/>
      <c r="H84" s="106"/>
      <c r="I84" s="106"/>
      <c r="J84" s="106"/>
    </row>
    <row r="85" spans="1:10" s="264" customFormat="1" ht="12.75">
      <c r="A85" s="816"/>
      <c r="B85" s="738"/>
      <c r="C85" s="106"/>
      <c r="D85" s="325"/>
      <c r="E85" s="325"/>
      <c r="F85" s="106"/>
      <c r="G85" s="106"/>
      <c r="H85" s="106"/>
      <c r="I85" s="106"/>
      <c r="J85" s="106"/>
    </row>
    <row r="86" spans="1:10" s="264" customFormat="1" ht="12.75">
      <c r="A86" s="816"/>
      <c r="B86" s="738"/>
      <c r="C86" s="106"/>
      <c r="D86" s="325"/>
      <c r="E86" s="325"/>
      <c r="F86" s="106"/>
      <c r="G86" s="106"/>
      <c r="H86" s="106"/>
      <c r="I86" s="106"/>
      <c r="J86" s="106"/>
    </row>
    <row r="87" spans="1:10" s="264" customFormat="1" ht="12.75">
      <c r="A87" s="816"/>
      <c r="B87" s="738"/>
      <c r="C87" s="106"/>
      <c r="D87" s="325"/>
      <c r="E87" s="325"/>
      <c r="F87" s="106"/>
      <c r="G87" s="106"/>
      <c r="H87" s="106"/>
      <c r="I87" s="106"/>
      <c r="J87" s="106"/>
    </row>
    <row r="88" spans="1:10" s="264" customFormat="1" ht="12.75">
      <c r="A88" s="816"/>
      <c r="B88" s="738"/>
      <c r="C88" s="106"/>
      <c r="D88" s="325"/>
      <c r="E88" s="325"/>
      <c r="F88" s="106"/>
      <c r="G88" s="106"/>
      <c r="H88" s="106"/>
      <c r="I88" s="106"/>
      <c r="J88" s="106"/>
    </row>
    <row r="89" spans="1:10" s="264" customFormat="1" ht="12.75">
      <c r="A89" s="816"/>
      <c r="B89" s="738"/>
      <c r="C89" s="106"/>
      <c r="D89" s="325"/>
      <c r="E89" s="325"/>
      <c r="F89" s="106"/>
      <c r="G89" s="106"/>
      <c r="H89" s="106"/>
      <c r="I89" s="106"/>
      <c r="J89" s="106"/>
    </row>
    <row r="90" spans="1:10" s="264" customFormat="1" ht="12.75">
      <c r="A90" s="816"/>
      <c r="B90" s="738"/>
      <c r="C90" s="106"/>
      <c r="D90" s="325"/>
      <c r="E90" s="325"/>
      <c r="F90" s="106"/>
      <c r="G90" s="106"/>
      <c r="H90" s="106"/>
      <c r="I90" s="106"/>
      <c r="J90" s="106"/>
    </row>
    <row r="91" spans="1:10" s="264" customFormat="1" ht="12.75">
      <c r="A91" s="816"/>
      <c r="B91" s="738"/>
      <c r="C91" s="106"/>
      <c r="D91" s="325"/>
      <c r="E91" s="325"/>
      <c r="F91" s="106"/>
      <c r="G91" s="106"/>
      <c r="H91" s="106"/>
      <c r="I91" s="106"/>
      <c r="J91" s="106"/>
    </row>
    <row r="92" spans="1:10" s="264" customFormat="1" ht="9.75">
      <c r="A92" s="323"/>
      <c r="B92" s="324"/>
      <c r="C92" s="106"/>
      <c r="D92" s="325"/>
      <c r="E92" s="325"/>
      <c r="F92" s="106"/>
      <c r="G92" s="106"/>
      <c r="H92" s="106"/>
      <c r="I92" s="106"/>
      <c r="J92" s="106"/>
    </row>
    <row r="93" spans="1:10" s="264" customFormat="1" ht="9.75">
      <c r="A93" s="323"/>
      <c r="B93" s="324"/>
      <c r="C93" s="106"/>
      <c r="D93" s="325"/>
      <c r="E93" s="325"/>
      <c r="F93" s="106"/>
      <c r="G93" s="106"/>
      <c r="H93" s="106"/>
      <c r="I93" s="106"/>
      <c r="J93" s="106"/>
    </row>
    <row r="94" spans="1:10" s="264" customFormat="1" ht="9.75">
      <c r="A94" s="323"/>
      <c r="B94" s="324"/>
      <c r="C94" s="106"/>
      <c r="D94" s="325"/>
      <c r="E94" s="325"/>
      <c r="F94" s="106"/>
      <c r="G94" s="106"/>
      <c r="H94" s="106"/>
      <c r="I94" s="106"/>
      <c r="J94" s="106"/>
    </row>
    <row r="95" spans="1:6" ht="9.75">
      <c r="A95" s="70"/>
      <c r="B95" s="71"/>
      <c r="C95" s="72"/>
      <c r="D95" s="73"/>
      <c r="E95" s="73"/>
      <c r="F95" s="106"/>
    </row>
    <row r="96" spans="1:6" ht="9.75">
      <c r="A96" s="70"/>
      <c r="B96" s="71"/>
      <c r="C96" s="72"/>
      <c r="D96" s="73"/>
      <c r="E96" s="73"/>
      <c r="F96" s="106"/>
    </row>
    <row r="97" spans="1:6" ht="9.75">
      <c r="A97" s="70"/>
      <c r="B97" s="71"/>
      <c r="C97" s="72"/>
      <c r="D97" s="73"/>
      <c r="E97" s="73"/>
      <c r="F97" s="106"/>
    </row>
    <row r="98" spans="1:6" ht="9.75">
      <c r="A98" s="70"/>
      <c r="B98" s="71"/>
      <c r="C98" s="72"/>
      <c r="D98" s="73"/>
      <c r="E98" s="73"/>
      <c r="F98" s="106"/>
    </row>
    <row r="99" spans="1:6" ht="9.75">
      <c r="A99" s="70"/>
      <c r="B99" s="71"/>
      <c r="C99" s="72"/>
      <c r="D99" s="73"/>
      <c r="E99" s="73"/>
      <c r="F99" s="106"/>
    </row>
    <row r="100" spans="1:6" ht="9.75">
      <c r="A100" s="70"/>
      <c r="B100" s="71"/>
      <c r="C100" s="72"/>
      <c r="D100" s="73"/>
      <c r="E100" s="73"/>
      <c r="F100" s="106"/>
    </row>
    <row r="101" spans="1:6" ht="9.75">
      <c r="A101" s="70"/>
      <c r="B101" s="71"/>
      <c r="C101" s="72"/>
      <c r="D101" s="73"/>
      <c r="E101" s="73"/>
      <c r="F101" s="106"/>
    </row>
    <row r="102" spans="1:6" ht="9.75">
      <c r="A102" s="70"/>
      <c r="B102" s="71"/>
      <c r="C102" s="72"/>
      <c r="D102" s="73"/>
      <c r="E102" s="73"/>
      <c r="F102" s="106"/>
    </row>
    <row r="103" spans="1:6" ht="9.75">
      <c r="A103" s="70"/>
      <c r="B103" s="71"/>
      <c r="C103" s="72"/>
      <c r="D103" s="73"/>
      <c r="E103" s="73"/>
      <c r="F103" s="106"/>
    </row>
    <row r="104" spans="1:6" ht="9.75">
      <c r="A104" s="70"/>
      <c r="B104" s="71"/>
      <c r="C104" s="72"/>
      <c r="D104" s="73"/>
      <c r="E104" s="73"/>
      <c r="F104" s="106"/>
    </row>
    <row r="105" spans="1:6" ht="9.75">
      <c r="A105" s="70"/>
      <c r="B105" s="71"/>
      <c r="C105" s="72"/>
      <c r="D105" s="73"/>
      <c r="E105" s="73"/>
      <c r="F105" s="106"/>
    </row>
    <row r="106" spans="1:6" ht="9.75">
      <c r="A106" s="70"/>
      <c r="B106" s="71"/>
      <c r="C106" s="72"/>
      <c r="D106" s="73"/>
      <c r="E106" s="73"/>
      <c r="F106" s="106"/>
    </row>
    <row r="107" spans="1:6" ht="9.75">
      <c r="A107" s="70"/>
      <c r="B107" s="71"/>
      <c r="C107" s="72"/>
      <c r="D107" s="73"/>
      <c r="E107" s="73"/>
      <c r="F107" s="106"/>
    </row>
    <row r="108" spans="1:6" ht="9.75">
      <c r="A108" s="70"/>
      <c r="B108" s="71"/>
      <c r="C108" s="72"/>
      <c r="D108" s="73"/>
      <c r="E108" s="73"/>
      <c r="F108" s="106"/>
    </row>
    <row r="109" spans="1:6" ht="9.75">
      <c r="A109" s="70"/>
      <c r="B109" s="71"/>
      <c r="C109" s="72"/>
      <c r="D109" s="73"/>
      <c r="E109" s="73"/>
      <c r="F109" s="106"/>
    </row>
    <row r="110" spans="1:6" ht="9.75">
      <c r="A110" s="70"/>
      <c r="B110" s="71"/>
      <c r="C110" s="72"/>
      <c r="D110" s="73"/>
      <c r="E110" s="73"/>
      <c r="F110" s="106"/>
    </row>
    <row r="111" spans="1:6" ht="9.75">
      <c r="A111" s="70"/>
      <c r="B111" s="71"/>
      <c r="C111" s="72"/>
      <c r="D111" s="73"/>
      <c r="E111" s="73"/>
      <c r="F111" s="106"/>
    </row>
    <row r="112" spans="1:6" ht="9.75">
      <c r="A112" s="70"/>
      <c r="B112" s="71"/>
      <c r="C112" s="72"/>
      <c r="D112" s="73"/>
      <c r="E112" s="73"/>
      <c r="F112" s="106"/>
    </row>
    <row r="113" spans="1:6" ht="9.75">
      <c r="A113" s="70"/>
      <c r="B113" s="71"/>
      <c r="C113" s="72"/>
      <c r="D113" s="73"/>
      <c r="E113" s="73"/>
      <c r="F113" s="106"/>
    </row>
    <row r="114" spans="1:6" ht="9.75">
      <c r="A114" s="70"/>
      <c r="B114" s="71"/>
      <c r="C114" s="72"/>
      <c r="D114" s="73"/>
      <c r="E114" s="73"/>
      <c r="F114" s="106"/>
    </row>
    <row r="115" spans="1:6" ht="9.75">
      <c r="A115" s="70"/>
      <c r="B115" s="71"/>
      <c r="C115" s="72"/>
      <c r="D115" s="73"/>
      <c r="E115" s="73"/>
      <c r="F115" s="106"/>
    </row>
    <row r="116" spans="1:6" ht="9.75">
      <c r="A116" s="70"/>
      <c r="B116" s="71"/>
      <c r="C116" s="72"/>
      <c r="D116" s="73"/>
      <c r="E116" s="73"/>
      <c r="F116" s="106"/>
    </row>
    <row r="117" spans="1:6" ht="9.75">
      <c r="A117" s="70"/>
      <c r="B117" s="71"/>
      <c r="C117" s="72"/>
      <c r="D117" s="73"/>
      <c r="E117" s="73"/>
      <c r="F117" s="106"/>
    </row>
    <row r="118" spans="1:6" ht="9.75">
      <c r="A118" s="70"/>
      <c r="B118" s="71"/>
      <c r="C118" s="72"/>
      <c r="D118" s="73"/>
      <c r="E118" s="73"/>
      <c r="F118" s="106"/>
    </row>
    <row r="119" spans="1:6" ht="9.75">
      <c r="A119" s="70"/>
      <c r="B119" s="71"/>
      <c r="C119" s="72"/>
      <c r="D119" s="73"/>
      <c r="E119" s="73"/>
      <c r="F119" s="106"/>
    </row>
    <row r="120" spans="1:6" ht="9.75">
      <c r="A120" s="70"/>
      <c r="B120" s="71"/>
      <c r="C120" s="72"/>
      <c r="D120" s="73"/>
      <c r="E120" s="73"/>
      <c r="F120" s="106"/>
    </row>
    <row r="121" spans="1:6" ht="9.75">
      <c r="A121" s="70"/>
      <c r="B121" s="71"/>
      <c r="C121" s="72"/>
      <c r="D121" s="73"/>
      <c r="E121" s="73"/>
      <c r="F121" s="106"/>
    </row>
    <row r="122" spans="1:6" ht="9.75">
      <c r="A122" s="70"/>
      <c r="B122" s="71"/>
      <c r="C122" s="72"/>
      <c r="D122" s="73"/>
      <c r="E122" s="73"/>
      <c r="F122" s="106"/>
    </row>
    <row r="123" spans="1:6" ht="9.75">
      <c r="A123" s="70"/>
      <c r="B123" s="71"/>
      <c r="C123" s="72"/>
      <c r="D123" s="73"/>
      <c r="E123" s="73"/>
      <c r="F123" s="106"/>
    </row>
    <row r="124" spans="1:6" ht="9.75">
      <c r="A124" s="70"/>
      <c r="B124" s="71"/>
      <c r="C124" s="72"/>
      <c r="D124" s="73"/>
      <c r="E124" s="73"/>
      <c r="F124" s="106"/>
    </row>
    <row r="125" spans="1:6" ht="9.75">
      <c r="A125" s="70"/>
      <c r="B125" s="71"/>
      <c r="C125" s="72"/>
      <c r="D125" s="73"/>
      <c r="E125" s="73"/>
      <c r="F125" s="106"/>
    </row>
    <row r="126" spans="1:6" ht="9.75">
      <c r="A126" s="70"/>
      <c r="B126" s="71"/>
      <c r="C126" s="72"/>
      <c r="D126" s="73"/>
      <c r="E126" s="73"/>
      <c r="F126" s="106"/>
    </row>
    <row r="127" spans="1:6" ht="9.75">
      <c r="A127" s="70"/>
      <c r="B127" s="71"/>
      <c r="C127" s="72"/>
      <c r="D127" s="73"/>
      <c r="E127" s="73"/>
      <c r="F127" s="106"/>
    </row>
    <row r="128" spans="1:6" ht="9.75">
      <c r="A128" s="70"/>
      <c r="B128" s="71"/>
      <c r="C128" s="72"/>
      <c r="D128" s="73"/>
      <c r="E128" s="73"/>
      <c r="F128" s="106"/>
    </row>
    <row r="129" spans="1:6" ht="9.75">
      <c r="A129" s="70"/>
      <c r="B129" s="71"/>
      <c r="C129" s="72"/>
      <c r="D129" s="73"/>
      <c r="E129" s="73"/>
      <c r="F129" s="106"/>
    </row>
    <row r="130" spans="1:6" ht="9.75">
      <c r="A130" s="70"/>
      <c r="B130" s="71"/>
      <c r="C130" s="72"/>
      <c r="D130" s="72"/>
      <c r="E130" s="72"/>
      <c r="F130" s="106"/>
    </row>
    <row r="131" spans="1:6" ht="9.75">
      <c r="A131" s="70"/>
      <c r="B131" s="71"/>
      <c r="C131" s="72"/>
      <c r="D131" s="72"/>
      <c r="E131" s="72"/>
      <c r="F131" s="106"/>
    </row>
    <row r="132" spans="1:6" ht="9.75">
      <c r="A132" s="70"/>
      <c r="B132" s="71"/>
      <c r="C132" s="72"/>
      <c r="D132" s="72"/>
      <c r="E132" s="72"/>
      <c r="F132" s="106"/>
    </row>
    <row r="133" spans="1:6" ht="9.75">
      <c r="A133" s="70"/>
      <c r="B133" s="71"/>
      <c r="C133" s="72"/>
      <c r="D133" s="72"/>
      <c r="E133" s="72"/>
      <c r="F133" s="106"/>
    </row>
    <row r="134" spans="1:6" ht="9.75">
      <c r="A134" s="70"/>
      <c r="B134" s="71"/>
      <c r="C134" s="72"/>
      <c r="D134" s="72"/>
      <c r="E134" s="72"/>
      <c r="F134" s="106"/>
    </row>
    <row r="135" spans="1:6" ht="9.75">
      <c r="A135" s="70"/>
      <c r="B135" s="71"/>
      <c r="C135" s="72"/>
      <c r="D135" s="72"/>
      <c r="E135" s="72"/>
      <c r="F135" s="106"/>
    </row>
    <row r="136" spans="1:6" ht="9.75">
      <c r="A136" s="70"/>
      <c r="B136" s="71"/>
      <c r="C136" s="72"/>
      <c r="D136" s="72"/>
      <c r="E136" s="72"/>
      <c r="F136" s="106"/>
    </row>
    <row r="137" spans="1:6" ht="9.75">
      <c r="A137" s="70"/>
      <c r="B137" s="71"/>
      <c r="C137" s="72"/>
      <c r="D137" s="72"/>
      <c r="E137" s="72"/>
      <c r="F137" s="106"/>
    </row>
    <row r="138" spans="1:6" ht="9.75">
      <c r="A138" s="70"/>
      <c r="B138" s="71"/>
      <c r="C138" s="72"/>
      <c r="D138" s="72"/>
      <c r="E138" s="72"/>
      <c r="F138" s="106"/>
    </row>
    <row r="139" spans="1:6" ht="9.75">
      <c r="A139" s="70"/>
      <c r="B139" s="71"/>
      <c r="C139" s="72"/>
      <c r="D139" s="72"/>
      <c r="E139" s="72"/>
      <c r="F139" s="106"/>
    </row>
    <row r="140" spans="1:6" ht="9.75">
      <c r="A140" s="70"/>
      <c r="B140" s="71"/>
      <c r="C140" s="72"/>
      <c r="D140" s="72"/>
      <c r="E140" s="72"/>
      <c r="F140" s="106"/>
    </row>
    <row r="141" spans="1:6" ht="9.75">
      <c r="A141" s="70"/>
      <c r="B141" s="71"/>
      <c r="C141" s="72"/>
      <c r="D141" s="72"/>
      <c r="E141" s="72"/>
      <c r="F141" s="106"/>
    </row>
    <row r="142" spans="1:6" ht="9.75">
      <c r="A142" s="70"/>
      <c r="B142" s="71"/>
      <c r="C142" s="72"/>
      <c r="D142" s="72"/>
      <c r="E142" s="72"/>
      <c r="F142" s="106"/>
    </row>
    <row r="143" spans="1:6" ht="9.75">
      <c r="A143" s="70"/>
      <c r="B143" s="71"/>
      <c r="C143" s="72"/>
      <c r="D143" s="72"/>
      <c r="E143" s="72"/>
      <c r="F143" s="106"/>
    </row>
    <row r="144" spans="1:6" ht="9.75">
      <c r="A144" s="70"/>
      <c r="B144" s="71"/>
      <c r="C144" s="72"/>
      <c r="D144" s="72"/>
      <c r="E144" s="72"/>
      <c r="F144" s="106"/>
    </row>
    <row r="145" spans="1:6" ht="9.75">
      <c r="A145" s="70"/>
      <c r="B145" s="71"/>
      <c r="C145" s="72"/>
      <c r="D145" s="72"/>
      <c r="E145" s="72"/>
      <c r="F145" s="106"/>
    </row>
    <row r="146" spans="1:6" ht="9.75">
      <c r="A146" s="70"/>
      <c r="B146" s="71"/>
      <c r="C146" s="72"/>
      <c r="D146" s="72"/>
      <c r="E146" s="72"/>
      <c r="F146" s="106"/>
    </row>
    <row r="147" spans="1:6" ht="9.75">
      <c r="A147" s="70"/>
      <c r="B147" s="71"/>
      <c r="C147" s="72"/>
      <c r="D147" s="72"/>
      <c r="E147" s="72"/>
      <c r="F147" s="106"/>
    </row>
    <row r="148" spans="1:6" ht="9.75">
      <c r="A148" s="70"/>
      <c r="B148" s="71"/>
      <c r="C148" s="72"/>
      <c r="D148" s="72"/>
      <c r="E148" s="72"/>
      <c r="F148" s="106"/>
    </row>
    <row r="149" spans="1:6" ht="9.75">
      <c r="A149" s="70"/>
      <c r="B149" s="71"/>
      <c r="C149" s="72"/>
      <c r="D149" s="72"/>
      <c r="E149" s="72"/>
      <c r="F149" s="106"/>
    </row>
    <row r="150" spans="1:6" ht="9.75">
      <c r="A150" s="70"/>
      <c r="B150" s="71"/>
      <c r="C150" s="72"/>
      <c r="D150" s="72"/>
      <c r="E150" s="72"/>
      <c r="F150" s="106"/>
    </row>
    <row r="151" spans="1:6" ht="9.75">
      <c r="A151" s="70"/>
      <c r="B151" s="71"/>
      <c r="C151" s="72"/>
      <c r="D151" s="72"/>
      <c r="E151" s="72"/>
      <c r="F151" s="106"/>
    </row>
    <row r="152" spans="1:6" ht="9.75">
      <c r="A152" s="70"/>
      <c r="B152" s="71"/>
      <c r="C152" s="72"/>
      <c r="D152" s="72"/>
      <c r="E152" s="72"/>
      <c r="F152" s="106"/>
    </row>
    <row r="153" spans="1:6" ht="9.75">
      <c r="A153" s="70"/>
      <c r="B153" s="71"/>
      <c r="C153" s="72"/>
      <c r="D153" s="72"/>
      <c r="E153" s="72"/>
      <c r="F153" s="106"/>
    </row>
    <row r="154" spans="1:6" ht="9.75">
      <c r="A154" s="70"/>
      <c r="B154" s="71"/>
      <c r="C154" s="72"/>
      <c r="D154" s="72"/>
      <c r="E154" s="72"/>
      <c r="F154" s="106"/>
    </row>
    <row r="155" spans="1:6" ht="9.75">
      <c r="A155" s="70"/>
      <c r="B155" s="71"/>
      <c r="C155" s="72"/>
      <c r="D155" s="72"/>
      <c r="E155" s="72"/>
      <c r="F155" s="106"/>
    </row>
    <row r="156" spans="1:6" ht="9.75">
      <c r="A156" s="70"/>
      <c r="B156" s="71"/>
      <c r="C156" s="72"/>
      <c r="D156" s="72"/>
      <c r="E156" s="72"/>
      <c r="F156" s="106"/>
    </row>
    <row r="157" spans="1:6" ht="9.75">
      <c r="A157" s="70"/>
      <c r="B157" s="71"/>
      <c r="C157" s="72"/>
      <c r="D157" s="72"/>
      <c r="E157" s="72"/>
      <c r="F157" s="106"/>
    </row>
    <row r="158" spans="1:6" ht="9.75">
      <c r="A158" s="70"/>
      <c r="B158" s="71"/>
      <c r="C158" s="72"/>
      <c r="D158" s="72"/>
      <c r="E158" s="72"/>
      <c r="F158" s="106"/>
    </row>
    <row r="159" spans="1:6" ht="9.75">
      <c r="A159" s="70"/>
      <c r="B159" s="71"/>
      <c r="C159" s="72"/>
      <c r="D159" s="72"/>
      <c r="E159" s="72"/>
      <c r="F159" s="106"/>
    </row>
    <row r="160" spans="1:6" ht="9.75">
      <c r="A160" s="70"/>
      <c r="B160" s="71"/>
      <c r="C160" s="72"/>
      <c r="D160" s="72"/>
      <c r="E160" s="72"/>
      <c r="F160" s="106"/>
    </row>
    <row r="161" spans="1:6" ht="9.75">
      <c r="A161" s="70"/>
      <c r="B161" s="71"/>
      <c r="C161" s="72"/>
      <c r="D161" s="72"/>
      <c r="E161" s="72"/>
      <c r="F161" s="106"/>
    </row>
    <row r="162" spans="1:6" ht="9.75">
      <c r="A162" s="70"/>
      <c r="B162" s="71"/>
      <c r="C162" s="72"/>
      <c r="D162" s="72"/>
      <c r="E162" s="72"/>
      <c r="F162" s="106"/>
    </row>
    <row r="163" spans="1:6" ht="9.75">
      <c r="A163" s="70"/>
      <c r="B163" s="71"/>
      <c r="C163" s="72"/>
      <c r="D163" s="72"/>
      <c r="E163" s="72"/>
      <c r="F163" s="106"/>
    </row>
    <row r="164" spans="1:6" ht="9.75">
      <c r="A164" s="70"/>
      <c r="B164" s="71"/>
      <c r="C164" s="72"/>
      <c r="D164" s="72"/>
      <c r="E164" s="72"/>
      <c r="F164" s="106"/>
    </row>
    <row r="165" spans="1:6" ht="9.75">
      <c r="A165" s="70"/>
      <c r="B165" s="71"/>
      <c r="C165" s="72"/>
      <c r="D165" s="72"/>
      <c r="E165" s="72"/>
      <c r="F165" s="106"/>
    </row>
    <row r="166" spans="1:6" ht="9.75">
      <c r="A166" s="70"/>
      <c r="B166" s="71"/>
      <c r="C166" s="72"/>
      <c r="D166" s="72"/>
      <c r="E166" s="72"/>
      <c r="F166" s="106"/>
    </row>
    <row r="167" spans="1:6" ht="9.75">
      <c r="A167" s="70"/>
      <c r="B167" s="71"/>
      <c r="C167" s="72"/>
      <c r="D167" s="72"/>
      <c r="E167" s="72"/>
      <c r="F167" s="106"/>
    </row>
    <row r="168" spans="1:6" ht="9.75">
      <c r="A168" s="70"/>
      <c r="B168" s="71"/>
      <c r="C168" s="72"/>
      <c r="D168" s="72"/>
      <c r="E168" s="72"/>
      <c r="F168" s="106"/>
    </row>
    <row r="169" spans="1:6" ht="9.75">
      <c r="A169" s="70"/>
      <c r="B169" s="71"/>
      <c r="C169" s="72"/>
      <c r="D169" s="72"/>
      <c r="E169" s="72"/>
      <c r="F169" s="106"/>
    </row>
    <row r="170" spans="1:6" ht="9.75">
      <c r="A170" s="70"/>
      <c r="B170" s="71"/>
      <c r="C170" s="72"/>
      <c r="D170" s="72"/>
      <c r="E170" s="72"/>
      <c r="F170" s="106"/>
    </row>
    <row r="171" spans="1:6" ht="9.75">
      <c r="A171" s="70"/>
      <c r="B171" s="71"/>
      <c r="C171" s="72"/>
      <c r="D171" s="72"/>
      <c r="E171" s="72"/>
      <c r="F171" s="106"/>
    </row>
    <row r="172" spans="1:6" ht="9.75">
      <c r="A172" s="70"/>
      <c r="B172" s="71"/>
      <c r="C172" s="72"/>
      <c r="D172" s="72"/>
      <c r="E172" s="72"/>
      <c r="F172" s="106"/>
    </row>
    <row r="173" spans="1:6" ht="9.75">
      <c r="A173" s="70"/>
      <c r="B173" s="71"/>
      <c r="C173" s="72"/>
      <c r="D173" s="72"/>
      <c r="E173" s="72"/>
      <c r="F173" s="106"/>
    </row>
    <row r="174" spans="1:6" ht="9.75">
      <c r="A174" s="70"/>
      <c r="B174" s="71"/>
      <c r="C174" s="72"/>
      <c r="D174" s="72"/>
      <c r="E174" s="72"/>
      <c r="F174" s="106"/>
    </row>
    <row r="175" spans="1:6" ht="9.75">
      <c r="A175" s="70"/>
      <c r="B175" s="71"/>
      <c r="C175" s="72"/>
      <c r="D175" s="72"/>
      <c r="E175" s="72"/>
      <c r="F175" s="106"/>
    </row>
    <row r="176" spans="1:6" ht="9.75">
      <c r="A176" s="70"/>
      <c r="B176" s="71"/>
      <c r="C176" s="72"/>
      <c r="D176" s="72"/>
      <c r="E176" s="72"/>
      <c r="F176" s="106"/>
    </row>
    <row r="177" spans="1:6" ht="9.75">
      <c r="A177" s="70"/>
      <c r="B177" s="71"/>
      <c r="C177" s="72"/>
      <c r="D177" s="72"/>
      <c r="E177" s="72"/>
      <c r="F177" s="106"/>
    </row>
    <row r="178" spans="1:6" ht="9.75">
      <c r="A178" s="70"/>
      <c r="B178" s="71"/>
      <c r="C178" s="72"/>
      <c r="D178" s="72"/>
      <c r="E178" s="72"/>
      <c r="F178" s="106"/>
    </row>
    <row r="179" spans="1:6" ht="9.75">
      <c r="A179" s="70"/>
      <c r="B179" s="71"/>
      <c r="C179" s="72"/>
      <c r="D179" s="72"/>
      <c r="E179" s="72"/>
      <c r="F179" s="106"/>
    </row>
    <row r="180" spans="1:6" ht="9.75">
      <c r="A180" s="70"/>
      <c r="B180" s="71"/>
      <c r="C180" s="72"/>
      <c r="D180" s="72"/>
      <c r="E180" s="72"/>
      <c r="F180" s="106"/>
    </row>
    <row r="181" spans="1:6" ht="9.75">
      <c r="A181" s="70"/>
      <c r="B181" s="71"/>
      <c r="C181" s="72"/>
      <c r="D181" s="72"/>
      <c r="E181" s="72"/>
      <c r="F181" s="106"/>
    </row>
    <row r="182" spans="1:6" ht="9.75">
      <c r="A182" s="70"/>
      <c r="B182" s="71"/>
      <c r="C182" s="72"/>
      <c r="D182" s="72"/>
      <c r="E182" s="72"/>
      <c r="F182" s="106"/>
    </row>
    <row r="183" spans="1:6" ht="9.75">
      <c r="A183" s="70"/>
      <c r="B183" s="71"/>
      <c r="C183" s="72"/>
      <c r="D183" s="72"/>
      <c r="E183" s="72"/>
      <c r="F183" s="106"/>
    </row>
    <row r="184" spans="1:6" ht="9.75">
      <c r="A184" s="70"/>
      <c r="B184" s="71"/>
      <c r="C184" s="72"/>
      <c r="D184" s="72"/>
      <c r="E184" s="72"/>
      <c r="F184" s="106"/>
    </row>
    <row r="185" spans="1:6" ht="9.75">
      <c r="A185" s="70"/>
      <c r="B185" s="71"/>
      <c r="C185" s="72"/>
      <c r="D185" s="72"/>
      <c r="E185" s="72"/>
      <c r="F185" s="106"/>
    </row>
    <row r="186" spans="1:6" ht="9.75">
      <c r="A186" s="70"/>
      <c r="B186" s="71"/>
      <c r="C186" s="72"/>
      <c r="D186" s="72"/>
      <c r="E186" s="72"/>
      <c r="F186" s="106"/>
    </row>
    <row r="187" spans="1:6" ht="9.75">
      <c r="A187" s="70"/>
      <c r="B187" s="71"/>
      <c r="C187" s="72"/>
      <c r="D187" s="72"/>
      <c r="E187" s="72"/>
      <c r="F187" s="106"/>
    </row>
    <row r="188" spans="1:6" ht="9.75">
      <c r="A188" s="70"/>
      <c r="B188" s="71"/>
      <c r="C188" s="72"/>
      <c r="D188" s="72"/>
      <c r="E188" s="72"/>
      <c r="F188" s="106"/>
    </row>
    <row r="189" spans="1:6" ht="9.75">
      <c r="A189" s="70"/>
      <c r="B189" s="71"/>
      <c r="C189" s="72"/>
      <c r="D189" s="72"/>
      <c r="E189" s="72"/>
      <c r="F189" s="106"/>
    </row>
    <row r="190" spans="1:6" ht="9.75">
      <c r="A190" s="70"/>
      <c r="B190" s="71"/>
      <c r="C190" s="72"/>
      <c r="D190" s="72"/>
      <c r="E190" s="72"/>
      <c r="F190" s="106"/>
    </row>
    <row r="191" spans="1:6" ht="9.75">
      <c r="A191" s="70"/>
      <c r="B191" s="71"/>
      <c r="C191" s="72"/>
      <c r="D191" s="72"/>
      <c r="E191" s="72"/>
      <c r="F191" s="106"/>
    </row>
    <row r="192" spans="1:6" ht="9.75">
      <c r="A192" s="70"/>
      <c r="B192" s="71"/>
      <c r="C192" s="72"/>
      <c r="D192" s="72"/>
      <c r="E192" s="72"/>
      <c r="F192" s="106"/>
    </row>
    <row r="193" spans="1:6" ht="9.75">
      <c r="A193" s="70"/>
      <c r="B193" s="71"/>
      <c r="C193" s="72"/>
      <c r="D193" s="72"/>
      <c r="E193" s="72"/>
      <c r="F193" s="106"/>
    </row>
    <row r="194" spans="1:6" ht="9.75">
      <c r="A194" s="70"/>
      <c r="B194" s="71"/>
      <c r="C194" s="72"/>
      <c r="D194" s="72"/>
      <c r="E194" s="72"/>
      <c r="F194" s="106"/>
    </row>
    <row r="195" spans="1:6" ht="9.75">
      <c r="A195" s="70"/>
      <c r="B195" s="71"/>
      <c r="C195" s="72"/>
      <c r="D195" s="72"/>
      <c r="E195" s="72"/>
      <c r="F195" s="106"/>
    </row>
    <row r="196" spans="1:6" ht="9.75">
      <c r="A196" s="70"/>
      <c r="B196" s="71"/>
      <c r="C196" s="72"/>
      <c r="D196" s="72"/>
      <c r="E196" s="72"/>
      <c r="F196" s="106"/>
    </row>
    <row r="197" spans="1:6" ht="9.75">
      <c r="A197" s="70"/>
      <c r="B197" s="71"/>
      <c r="C197" s="72"/>
      <c r="D197" s="72"/>
      <c r="E197" s="72"/>
      <c r="F197" s="106"/>
    </row>
    <row r="198" spans="1:6" ht="9.75">
      <c r="A198" s="70"/>
      <c r="B198" s="71"/>
      <c r="C198" s="72"/>
      <c r="D198" s="72"/>
      <c r="E198" s="72"/>
      <c r="F198" s="106"/>
    </row>
    <row r="199" spans="1:6" ht="9.75">
      <c r="A199" s="70"/>
      <c r="B199" s="71"/>
      <c r="C199" s="72"/>
      <c r="D199" s="72"/>
      <c r="E199" s="72"/>
      <c r="F199" s="106"/>
    </row>
    <row r="200" spans="1:6" ht="9.75">
      <c r="A200" s="70"/>
      <c r="B200" s="71"/>
      <c r="C200" s="72"/>
      <c r="D200" s="72"/>
      <c r="E200" s="72"/>
      <c r="F200" s="106"/>
    </row>
    <row r="201" spans="1:6" ht="9.75">
      <c r="A201" s="70"/>
      <c r="B201" s="71"/>
      <c r="C201" s="72"/>
      <c r="D201" s="72"/>
      <c r="E201" s="72"/>
      <c r="F201" s="106"/>
    </row>
    <row r="202" spans="1:6" ht="9.75">
      <c r="A202" s="70"/>
      <c r="B202" s="71"/>
      <c r="C202" s="72"/>
      <c r="D202" s="72"/>
      <c r="E202" s="72"/>
      <c r="F202" s="106"/>
    </row>
    <row r="203" spans="1:6" ht="9.75">
      <c r="A203" s="70"/>
      <c r="B203" s="71"/>
      <c r="C203" s="72"/>
      <c r="D203" s="72"/>
      <c r="E203" s="72"/>
      <c r="F203" s="106"/>
    </row>
    <row r="204" spans="1:6" ht="9.75">
      <c r="A204" s="70"/>
      <c r="B204" s="71"/>
      <c r="C204" s="72"/>
      <c r="D204" s="72"/>
      <c r="E204" s="72"/>
      <c r="F204" s="106"/>
    </row>
    <row r="205" spans="1:6" ht="9.75">
      <c r="A205" s="70"/>
      <c r="B205" s="71"/>
      <c r="C205" s="72"/>
      <c r="D205" s="72"/>
      <c r="E205" s="72"/>
      <c r="F205" s="106"/>
    </row>
    <row r="206" spans="1:6" ht="9.75">
      <c r="A206" s="70"/>
      <c r="B206" s="71"/>
      <c r="C206" s="72"/>
      <c r="D206" s="72"/>
      <c r="E206" s="72"/>
      <c r="F206" s="106"/>
    </row>
    <row r="207" spans="1:6" ht="9.75">
      <c r="A207" s="70"/>
      <c r="B207" s="71"/>
      <c r="C207" s="72"/>
      <c r="D207" s="72"/>
      <c r="E207" s="72"/>
      <c r="F207" s="106"/>
    </row>
    <row r="208" spans="1:6" ht="9.75">
      <c r="A208" s="70"/>
      <c r="B208" s="71"/>
      <c r="C208" s="72"/>
      <c r="D208" s="72"/>
      <c r="E208" s="72"/>
      <c r="F208" s="106"/>
    </row>
    <row r="209" spans="1:6" ht="9.75">
      <c r="A209" s="70"/>
      <c r="B209" s="71"/>
      <c r="C209" s="72"/>
      <c r="D209" s="72"/>
      <c r="E209" s="72"/>
      <c r="F209" s="106"/>
    </row>
    <row r="210" spans="1:6" ht="9.75">
      <c r="A210" s="70"/>
      <c r="B210" s="71"/>
      <c r="C210" s="72"/>
      <c r="D210" s="72"/>
      <c r="E210" s="72"/>
      <c r="F210" s="106"/>
    </row>
    <row r="211" spans="1:6" ht="9.75">
      <c r="A211" s="70"/>
      <c r="B211" s="71"/>
      <c r="C211" s="72"/>
      <c r="D211" s="72"/>
      <c r="E211" s="72"/>
      <c r="F211" s="106"/>
    </row>
    <row r="212" spans="1:6" ht="9.75">
      <c r="A212" s="70"/>
      <c r="B212" s="71"/>
      <c r="C212" s="72"/>
      <c r="D212" s="72"/>
      <c r="E212" s="72"/>
      <c r="F212" s="106"/>
    </row>
    <row r="213" spans="1:6" ht="9.75">
      <c r="A213" s="70"/>
      <c r="B213" s="71"/>
      <c r="C213" s="72"/>
      <c r="D213" s="72"/>
      <c r="E213" s="72"/>
      <c r="F213" s="106"/>
    </row>
    <row r="214" spans="1:6" ht="9.75">
      <c r="A214" s="70"/>
      <c r="B214" s="71"/>
      <c r="C214" s="72"/>
      <c r="D214" s="72"/>
      <c r="E214" s="72"/>
      <c r="F214" s="106"/>
    </row>
    <row r="215" spans="1:6" ht="9.75">
      <c r="A215" s="70"/>
      <c r="B215" s="71"/>
      <c r="C215" s="72"/>
      <c r="D215" s="72"/>
      <c r="E215" s="72"/>
      <c r="F215" s="106"/>
    </row>
    <row r="216" spans="1:6" ht="9.75">
      <c r="A216" s="70"/>
      <c r="B216" s="71"/>
      <c r="C216" s="72"/>
      <c r="D216" s="72"/>
      <c r="E216" s="72"/>
      <c r="F216" s="106"/>
    </row>
    <row r="217" spans="1:6" ht="9.75">
      <c r="A217" s="70"/>
      <c r="B217" s="71"/>
      <c r="C217" s="72"/>
      <c r="D217" s="72"/>
      <c r="E217" s="72"/>
      <c r="F217" s="106"/>
    </row>
    <row r="218" spans="1:6" ht="9.75">
      <c r="A218" s="70"/>
      <c r="B218" s="71"/>
      <c r="C218" s="72"/>
      <c r="D218" s="72"/>
      <c r="E218" s="72"/>
      <c r="F218" s="106"/>
    </row>
    <row r="219" spans="1:6" ht="9.75">
      <c r="A219" s="70"/>
      <c r="B219" s="71"/>
      <c r="C219" s="72"/>
      <c r="D219" s="72"/>
      <c r="E219" s="72"/>
      <c r="F219" s="106"/>
    </row>
    <row r="220" spans="1:6" ht="9.75">
      <c r="A220" s="70"/>
      <c r="B220" s="71"/>
      <c r="C220" s="72"/>
      <c r="D220" s="72"/>
      <c r="E220" s="72"/>
      <c r="F220" s="106"/>
    </row>
    <row r="221" spans="1:6" ht="9.75">
      <c r="A221" s="70"/>
      <c r="B221" s="71"/>
      <c r="C221" s="72"/>
      <c r="D221" s="72"/>
      <c r="E221" s="72"/>
      <c r="F221" s="106"/>
    </row>
    <row r="222" spans="1:6" ht="9.75">
      <c r="A222" s="70"/>
      <c r="B222" s="71"/>
      <c r="C222" s="72"/>
      <c r="D222" s="72"/>
      <c r="E222" s="72"/>
      <c r="F222" s="106"/>
    </row>
    <row r="223" spans="1:6" ht="9.75">
      <c r="A223" s="70"/>
      <c r="B223" s="71"/>
      <c r="C223" s="72"/>
      <c r="D223" s="72"/>
      <c r="E223" s="72"/>
      <c r="F223" s="106"/>
    </row>
    <row r="224" spans="1:6" ht="9.75">
      <c r="A224" s="70"/>
      <c r="B224" s="71"/>
      <c r="C224" s="72"/>
      <c r="D224" s="72"/>
      <c r="E224" s="72"/>
      <c r="F224" s="106"/>
    </row>
    <row r="225" spans="1:6" ht="9.75">
      <c r="A225" s="70"/>
      <c r="B225" s="71"/>
      <c r="C225" s="72"/>
      <c r="D225" s="72"/>
      <c r="E225" s="72"/>
      <c r="F225" s="106"/>
    </row>
    <row r="226" spans="1:6" ht="9.75">
      <c r="A226" s="70"/>
      <c r="B226" s="71"/>
      <c r="C226" s="72"/>
      <c r="D226" s="72"/>
      <c r="E226" s="72"/>
      <c r="F226" s="106"/>
    </row>
    <row r="227" spans="1:6" ht="9.75">
      <c r="A227" s="70"/>
      <c r="B227" s="71"/>
      <c r="C227" s="72"/>
      <c r="D227" s="72"/>
      <c r="E227" s="72"/>
      <c r="F227" s="106"/>
    </row>
    <row r="228" spans="1:6" ht="9.75">
      <c r="A228" s="70"/>
      <c r="B228" s="71"/>
      <c r="C228" s="72"/>
      <c r="D228" s="72"/>
      <c r="E228" s="72"/>
      <c r="F228" s="106"/>
    </row>
    <row r="229" spans="1:6" ht="9.75">
      <c r="A229" s="70"/>
      <c r="B229" s="71"/>
      <c r="C229" s="72"/>
      <c r="D229" s="72"/>
      <c r="E229" s="72"/>
      <c r="F229" s="106"/>
    </row>
    <row r="230" spans="1:6" ht="9.75">
      <c r="A230" s="70"/>
      <c r="B230" s="71"/>
      <c r="C230" s="72"/>
      <c r="D230" s="72"/>
      <c r="E230" s="72"/>
      <c r="F230" s="106"/>
    </row>
    <row r="231" spans="1:6" ht="9.75">
      <c r="A231" s="70"/>
      <c r="B231" s="71"/>
      <c r="C231" s="72"/>
      <c r="D231" s="72"/>
      <c r="E231" s="72"/>
      <c r="F231" s="106"/>
    </row>
    <row r="232" spans="1:6" ht="9.75">
      <c r="A232" s="70"/>
      <c r="B232" s="71"/>
      <c r="C232" s="72"/>
      <c r="D232" s="72"/>
      <c r="E232" s="72"/>
      <c r="F232" s="106"/>
    </row>
    <row r="233" spans="1:6" ht="9.75">
      <c r="A233" s="70"/>
      <c r="B233" s="71"/>
      <c r="C233" s="72"/>
      <c r="D233" s="72"/>
      <c r="E233" s="72"/>
      <c r="F233" s="106"/>
    </row>
    <row r="234" spans="1:6" ht="9.75">
      <c r="A234" s="70"/>
      <c r="B234" s="71"/>
      <c r="C234" s="72"/>
      <c r="D234" s="72"/>
      <c r="E234" s="72"/>
      <c r="F234" s="106"/>
    </row>
    <row r="235" spans="1:6" ht="9.75">
      <c r="A235" s="70"/>
      <c r="B235" s="71"/>
      <c r="C235" s="72"/>
      <c r="D235" s="72"/>
      <c r="E235" s="72"/>
      <c r="F235" s="106"/>
    </row>
    <row r="236" spans="1:6" ht="9.75">
      <c r="A236" s="70"/>
      <c r="B236" s="71"/>
      <c r="C236" s="72"/>
      <c r="D236" s="72"/>
      <c r="E236" s="72"/>
      <c r="F236" s="106"/>
    </row>
    <row r="237" spans="1:6" ht="9.75">
      <c r="A237" s="70"/>
      <c r="B237" s="71"/>
      <c r="C237" s="72"/>
      <c r="D237" s="72"/>
      <c r="E237" s="72"/>
      <c r="F237" s="106"/>
    </row>
    <row r="238" spans="1:6" ht="9.75">
      <c r="A238" s="70"/>
      <c r="B238" s="71"/>
      <c r="C238" s="72"/>
      <c r="D238" s="72"/>
      <c r="E238" s="72"/>
      <c r="F238" s="106"/>
    </row>
    <row r="239" spans="1:6" ht="9.75">
      <c r="A239" s="70"/>
      <c r="B239" s="71"/>
      <c r="C239" s="72"/>
      <c r="D239" s="72"/>
      <c r="E239" s="72"/>
      <c r="F239" s="106"/>
    </row>
    <row r="240" spans="1:6" ht="9.75">
      <c r="A240" s="70"/>
      <c r="B240" s="71"/>
      <c r="C240" s="72"/>
      <c r="D240" s="72"/>
      <c r="E240" s="72"/>
      <c r="F240" s="106"/>
    </row>
    <row r="241" spans="1:6" ht="9.75">
      <c r="A241" s="70"/>
      <c r="B241" s="71"/>
      <c r="C241" s="72"/>
      <c r="D241" s="72"/>
      <c r="E241" s="72"/>
      <c r="F241" s="106"/>
    </row>
    <row r="242" spans="1:6" ht="9.75">
      <c r="A242" s="70"/>
      <c r="B242" s="71"/>
      <c r="C242" s="72"/>
      <c r="D242" s="72"/>
      <c r="E242" s="72"/>
      <c r="F242" s="106"/>
    </row>
    <row r="243" spans="1:6" ht="9.75">
      <c r="A243" s="70"/>
      <c r="B243" s="71"/>
      <c r="C243" s="72"/>
      <c r="D243" s="72"/>
      <c r="E243" s="72"/>
      <c r="F243" s="106"/>
    </row>
    <row r="244" spans="1:6" ht="9.75">
      <c r="A244" s="70"/>
      <c r="B244" s="71"/>
      <c r="C244" s="72"/>
      <c r="D244" s="72"/>
      <c r="E244" s="72"/>
      <c r="F244" s="106"/>
    </row>
    <row r="245" spans="1:6" ht="9.75">
      <c r="A245" s="70"/>
      <c r="B245" s="71"/>
      <c r="C245" s="72"/>
      <c r="D245" s="72"/>
      <c r="E245" s="72"/>
      <c r="F245" s="106"/>
    </row>
    <row r="246" spans="1:6" ht="9.75">
      <c r="A246" s="70"/>
      <c r="B246" s="71"/>
      <c r="C246" s="72"/>
      <c r="D246" s="72"/>
      <c r="E246" s="72"/>
      <c r="F246" s="106"/>
    </row>
    <row r="247" spans="1:6" ht="9.75">
      <c r="A247" s="70"/>
      <c r="B247" s="71"/>
      <c r="C247" s="72"/>
      <c r="D247" s="72"/>
      <c r="E247" s="72"/>
      <c r="F247" s="106"/>
    </row>
    <row r="248" spans="1:6" ht="9.75">
      <c r="A248" s="70"/>
      <c r="B248" s="71"/>
      <c r="C248" s="72"/>
      <c r="D248" s="72"/>
      <c r="E248" s="72"/>
      <c r="F248" s="106"/>
    </row>
    <row r="249" spans="1:6" ht="9.75">
      <c r="A249" s="70"/>
      <c r="B249" s="71"/>
      <c r="C249" s="72"/>
      <c r="D249" s="72"/>
      <c r="E249" s="72"/>
      <c r="F249" s="106"/>
    </row>
    <row r="250" spans="1:6" ht="9.75">
      <c r="A250" s="70"/>
      <c r="B250" s="71"/>
      <c r="C250" s="72"/>
      <c r="D250" s="72"/>
      <c r="E250" s="72"/>
      <c r="F250" s="106"/>
    </row>
    <row r="251" spans="1:6" ht="9.75">
      <c r="A251" s="70"/>
      <c r="B251" s="71"/>
      <c r="C251" s="72"/>
      <c r="D251" s="72"/>
      <c r="E251" s="72"/>
      <c r="F251" s="106"/>
    </row>
    <row r="252" spans="1:6" ht="9.75">
      <c r="A252" s="70"/>
      <c r="B252" s="71"/>
      <c r="C252" s="72"/>
      <c r="D252" s="72"/>
      <c r="E252" s="72"/>
      <c r="F252" s="106"/>
    </row>
    <row r="253" spans="1:6" ht="9.75">
      <c r="A253" s="70"/>
      <c r="B253" s="71"/>
      <c r="C253" s="72"/>
      <c r="D253" s="72"/>
      <c r="E253" s="72"/>
      <c r="F253" s="106"/>
    </row>
    <row r="254" spans="1:6" ht="9.75">
      <c r="A254" s="70"/>
      <c r="B254" s="71"/>
      <c r="C254" s="72"/>
      <c r="D254" s="72"/>
      <c r="E254" s="72"/>
      <c r="F254" s="106"/>
    </row>
    <row r="255" spans="1:6" ht="9.75">
      <c r="A255" s="70"/>
      <c r="B255" s="71"/>
      <c r="C255" s="72"/>
      <c r="D255" s="72"/>
      <c r="E255" s="72"/>
      <c r="F255" s="106"/>
    </row>
    <row r="256" spans="1:6" ht="9.75">
      <c r="A256" s="70"/>
      <c r="B256" s="71"/>
      <c r="C256" s="72"/>
      <c r="D256" s="72"/>
      <c r="E256" s="72"/>
      <c r="F256" s="106"/>
    </row>
    <row r="257" spans="1:6" ht="9.75">
      <c r="A257" s="70"/>
      <c r="B257" s="71"/>
      <c r="C257" s="72"/>
      <c r="D257" s="72"/>
      <c r="E257" s="72"/>
      <c r="F257" s="106"/>
    </row>
    <row r="258" spans="1:6" ht="9.75">
      <c r="A258" s="70"/>
      <c r="B258" s="71"/>
      <c r="C258" s="72"/>
      <c r="D258" s="72"/>
      <c r="E258" s="72"/>
      <c r="F258" s="106"/>
    </row>
    <row r="259" spans="1:6" ht="9.75">
      <c r="A259" s="70"/>
      <c r="B259" s="71"/>
      <c r="C259" s="72"/>
      <c r="D259" s="72"/>
      <c r="E259" s="72"/>
      <c r="F259" s="106"/>
    </row>
    <row r="260" spans="1:6" ht="9.75">
      <c r="A260" s="70"/>
      <c r="B260" s="71"/>
      <c r="C260" s="72"/>
      <c r="D260" s="72"/>
      <c r="E260" s="72"/>
      <c r="F260" s="106"/>
    </row>
    <row r="261" spans="1:6" ht="9.75">
      <c r="A261" s="70"/>
      <c r="B261" s="71"/>
      <c r="C261" s="72"/>
      <c r="D261" s="72"/>
      <c r="E261" s="72"/>
      <c r="F261" s="106"/>
    </row>
    <row r="262" spans="1:6" ht="9.75">
      <c r="A262" s="70"/>
      <c r="B262" s="71"/>
      <c r="C262" s="72"/>
      <c r="D262" s="72"/>
      <c r="E262" s="72"/>
      <c r="F262" s="106"/>
    </row>
    <row r="263" spans="1:6" ht="9.75">
      <c r="A263" s="70"/>
      <c r="B263" s="71"/>
      <c r="C263" s="72"/>
      <c r="D263" s="72"/>
      <c r="E263" s="72"/>
      <c r="F263" s="106"/>
    </row>
    <row r="264" spans="1:6" ht="9.75">
      <c r="A264" s="70"/>
      <c r="B264" s="71"/>
      <c r="C264" s="72"/>
      <c r="D264" s="72"/>
      <c r="E264" s="72"/>
      <c r="F264" s="106"/>
    </row>
    <row r="265" spans="1:6" ht="9.75">
      <c r="A265" s="70"/>
      <c r="B265" s="71"/>
      <c r="C265" s="72"/>
      <c r="D265" s="72"/>
      <c r="E265" s="72"/>
      <c r="F265" s="106"/>
    </row>
    <row r="266" spans="1:6" ht="9.75">
      <c r="A266" s="70"/>
      <c r="B266" s="71"/>
      <c r="C266" s="72"/>
      <c r="D266" s="72"/>
      <c r="E266" s="72"/>
      <c r="F266" s="106"/>
    </row>
    <row r="267" spans="1:6" ht="9.75">
      <c r="A267" s="70"/>
      <c r="B267" s="71"/>
      <c r="C267" s="72"/>
      <c r="D267" s="72"/>
      <c r="E267" s="72"/>
      <c r="F267" s="106"/>
    </row>
    <row r="268" spans="1:6" ht="9.75">
      <c r="A268" s="70"/>
      <c r="B268" s="71"/>
      <c r="C268" s="72"/>
      <c r="D268" s="72"/>
      <c r="E268" s="72"/>
      <c r="F268" s="106"/>
    </row>
    <row r="269" spans="1:6" ht="9.75">
      <c r="A269" s="70"/>
      <c r="B269" s="71"/>
      <c r="C269" s="72"/>
      <c r="D269" s="72"/>
      <c r="E269" s="72"/>
      <c r="F269" s="106"/>
    </row>
    <row r="270" spans="1:6" ht="9.75">
      <c r="A270" s="70"/>
      <c r="B270" s="71"/>
      <c r="C270" s="72"/>
      <c r="D270" s="72"/>
      <c r="E270" s="72"/>
      <c r="F270" s="106"/>
    </row>
    <row r="271" spans="1:6" ht="9.75">
      <c r="A271" s="70"/>
      <c r="B271" s="71"/>
      <c r="C271" s="72"/>
      <c r="D271" s="72"/>
      <c r="E271" s="72"/>
      <c r="F271" s="106"/>
    </row>
    <row r="272" spans="1:6" ht="9.75">
      <c r="A272" s="70"/>
      <c r="B272" s="71"/>
      <c r="C272" s="72"/>
      <c r="D272" s="72"/>
      <c r="E272" s="72"/>
      <c r="F272" s="106"/>
    </row>
    <row r="273" spans="1:6" ht="9.75">
      <c r="A273" s="70"/>
      <c r="B273" s="71"/>
      <c r="C273" s="72"/>
      <c r="D273" s="72"/>
      <c r="E273" s="72"/>
      <c r="F273" s="106"/>
    </row>
    <row r="274" spans="1:6" ht="9.75">
      <c r="A274" s="70"/>
      <c r="B274" s="71"/>
      <c r="C274" s="72"/>
      <c r="D274" s="72"/>
      <c r="E274" s="72"/>
      <c r="F274" s="106"/>
    </row>
    <row r="275" spans="1:6" ht="9.75">
      <c r="A275" s="70"/>
      <c r="B275" s="71"/>
      <c r="C275" s="72"/>
      <c r="D275" s="72"/>
      <c r="E275" s="72"/>
      <c r="F275" s="106"/>
    </row>
    <row r="276" spans="1:6" ht="9.75">
      <c r="A276" s="70"/>
      <c r="B276" s="71"/>
      <c r="C276" s="72"/>
      <c r="D276" s="72"/>
      <c r="E276" s="72"/>
      <c r="F276" s="106"/>
    </row>
    <row r="277" spans="1:6" ht="9.75">
      <c r="A277" s="70"/>
      <c r="B277" s="71"/>
      <c r="C277" s="72"/>
      <c r="D277" s="72"/>
      <c r="E277" s="72"/>
      <c r="F277" s="106"/>
    </row>
    <row r="278" spans="1:6" ht="9.75">
      <c r="A278" s="70"/>
      <c r="B278" s="71"/>
      <c r="C278" s="72"/>
      <c r="D278" s="72"/>
      <c r="E278" s="72"/>
      <c r="F278" s="106"/>
    </row>
    <row r="279" spans="1:6" ht="9.75">
      <c r="A279" s="70"/>
      <c r="B279" s="71"/>
      <c r="C279" s="72"/>
      <c r="D279" s="72"/>
      <c r="E279" s="72"/>
      <c r="F279" s="106"/>
    </row>
    <row r="280" spans="1:6" ht="9.75">
      <c r="A280" s="70"/>
      <c r="B280" s="71"/>
      <c r="C280" s="72"/>
      <c r="D280" s="72"/>
      <c r="E280" s="72"/>
      <c r="F280" s="106"/>
    </row>
    <row r="281" spans="1:6" ht="9.75">
      <c r="A281" s="70"/>
      <c r="B281" s="71"/>
      <c r="C281" s="72"/>
      <c r="D281" s="72"/>
      <c r="E281" s="72"/>
      <c r="F281" s="106"/>
    </row>
    <row r="282" spans="1:6" ht="9.75">
      <c r="A282" s="70"/>
      <c r="B282" s="71"/>
      <c r="C282" s="72"/>
      <c r="D282" s="72"/>
      <c r="E282" s="72"/>
      <c r="F282" s="106"/>
    </row>
    <row r="283" spans="1:6" ht="9.75">
      <c r="A283" s="70"/>
      <c r="B283" s="71"/>
      <c r="C283" s="72"/>
      <c r="D283" s="72"/>
      <c r="E283" s="72"/>
      <c r="F283" s="106"/>
    </row>
    <row r="284" spans="1:6" ht="9.75">
      <c r="A284" s="70"/>
      <c r="B284" s="71"/>
      <c r="C284" s="72"/>
      <c r="D284" s="72"/>
      <c r="E284" s="72"/>
      <c r="F284" s="106"/>
    </row>
    <row r="285" spans="1:6" ht="9.75">
      <c r="A285" s="70"/>
      <c r="B285" s="71"/>
      <c r="C285" s="72"/>
      <c r="D285" s="72"/>
      <c r="E285" s="72"/>
      <c r="F285" s="106"/>
    </row>
    <row r="286" spans="1:6" ht="9.75">
      <c r="A286" s="70"/>
      <c r="B286" s="71"/>
      <c r="C286" s="72"/>
      <c r="D286" s="72"/>
      <c r="E286" s="72"/>
      <c r="F286" s="106"/>
    </row>
    <row r="287" spans="1:6" ht="9.75">
      <c r="A287" s="70"/>
      <c r="B287" s="71"/>
      <c r="C287" s="72"/>
      <c r="D287" s="72"/>
      <c r="E287" s="72"/>
      <c r="F287" s="106"/>
    </row>
    <row r="288" spans="1:6" ht="9.75">
      <c r="A288" s="70"/>
      <c r="B288" s="71"/>
      <c r="C288" s="72"/>
      <c r="D288" s="72"/>
      <c r="E288" s="72"/>
      <c r="F288" s="106"/>
    </row>
    <row r="289" spans="1:6" ht="9.75">
      <c r="A289" s="70"/>
      <c r="B289" s="71"/>
      <c r="C289" s="72"/>
      <c r="D289" s="72"/>
      <c r="E289" s="72"/>
      <c r="F289" s="106"/>
    </row>
    <row r="290" spans="1:6" ht="9.75">
      <c r="A290" s="70"/>
      <c r="B290" s="71"/>
      <c r="C290" s="72"/>
      <c r="D290" s="72"/>
      <c r="E290" s="72"/>
      <c r="F290" s="106"/>
    </row>
    <row r="291" spans="1:6" ht="9.75">
      <c r="A291" s="70"/>
      <c r="B291" s="71"/>
      <c r="C291" s="72"/>
      <c r="D291" s="72"/>
      <c r="E291" s="72"/>
      <c r="F291" s="106"/>
    </row>
    <row r="292" spans="1:6" ht="9.75">
      <c r="A292" s="70"/>
      <c r="B292" s="71"/>
      <c r="C292" s="72"/>
      <c r="D292" s="72"/>
      <c r="E292" s="72"/>
      <c r="F292" s="106"/>
    </row>
    <row r="293" spans="1:6" ht="9.75">
      <c r="A293" s="70"/>
      <c r="B293" s="71"/>
      <c r="C293" s="72"/>
      <c r="D293" s="72"/>
      <c r="E293" s="72"/>
      <c r="F293" s="106"/>
    </row>
    <row r="294" spans="1:6" ht="9.75">
      <c r="A294" s="70"/>
      <c r="B294" s="71"/>
      <c r="C294" s="72"/>
      <c r="D294" s="72"/>
      <c r="E294" s="72"/>
      <c r="F294" s="106"/>
    </row>
    <row r="295" spans="1:6" ht="9.75">
      <c r="A295" s="70"/>
      <c r="B295" s="71"/>
      <c r="C295" s="72"/>
      <c r="D295" s="72"/>
      <c r="E295" s="72"/>
      <c r="F295" s="106"/>
    </row>
    <row r="296" spans="1:6" ht="9.75">
      <c r="A296" s="70"/>
      <c r="B296" s="71"/>
      <c r="C296" s="72"/>
      <c r="D296" s="72"/>
      <c r="E296" s="72"/>
      <c r="F296" s="106"/>
    </row>
    <row r="297" spans="1:6" ht="9.75">
      <c r="A297" s="70"/>
      <c r="B297" s="71"/>
      <c r="C297" s="72"/>
      <c r="D297" s="72"/>
      <c r="E297" s="72"/>
      <c r="F297" s="106"/>
    </row>
    <row r="298" spans="1:6" ht="9.75">
      <c r="A298" s="70"/>
      <c r="B298" s="71"/>
      <c r="C298" s="72"/>
      <c r="D298" s="72"/>
      <c r="E298" s="72"/>
      <c r="F298" s="106"/>
    </row>
    <row r="299" spans="1:6" ht="9.75">
      <c r="A299" s="70"/>
      <c r="B299" s="71"/>
      <c r="C299" s="72"/>
      <c r="D299" s="72"/>
      <c r="E299" s="72"/>
      <c r="F299" s="106"/>
    </row>
    <row r="300" spans="1:6" ht="9.75">
      <c r="A300" s="70"/>
      <c r="B300" s="71"/>
      <c r="C300" s="72"/>
      <c r="D300" s="72"/>
      <c r="E300" s="72"/>
      <c r="F300" s="106"/>
    </row>
    <row r="301" spans="1:6" ht="9.75">
      <c r="A301" s="70"/>
      <c r="B301" s="71"/>
      <c r="C301" s="72"/>
      <c r="D301" s="72"/>
      <c r="E301" s="72"/>
      <c r="F301" s="106"/>
    </row>
    <row r="302" spans="1:6" ht="9.75">
      <c r="A302" s="70"/>
      <c r="B302" s="71"/>
      <c r="C302" s="72"/>
      <c r="D302" s="72"/>
      <c r="E302" s="72"/>
      <c r="F302" s="106"/>
    </row>
    <row r="303" spans="1:6" ht="9.75">
      <c r="A303" s="70"/>
      <c r="B303" s="71"/>
      <c r="C303" s="72"/>
      <c r="D303" s="72"/>
      <c r="E303" s="72"/>
      <c r="F303" s="106"/>
    </row>
    <row r="304" spans="1:6" ht="9.75">
      <c r="A304" s="70"/>
      <c r="B304" s="71"/>
      <c r="C304" s="72"/>
      <c r="D304" s="72"/>
      <c r="E304" s="72"/>
      <c r="F304" s="106"/>
    </row>
    <row r="305" spans="1:6" ht="9.75">
      <c r="A305" s="70"/>
      <c r="B305" s="71"/>
      <c r="C305" s="72"/>
      <c r="D305" s="72"/>
      <c r="E305" s="72"/>
      <c r="F305" s="106"/>
    </row>
    <row r="306" spans="1:6" ht="9.75">
      <c r="A306" s="70"/>
      <c r="B306" s="71"/>
      <c r="C306" s="72"/>
      <c r="D306" s="72"/>
      <c r="E306" s="72"/>
      <c r="F306" s="106"/>
    </row>
    <row r="307" spans="1:6" ht="9.75">
      <c r="A307" s="70"/>
      <c r="B307" s="71"/>
      <c r="C307" s="72"/>
      <c r="D307" s="72"/>
      <c r="E307" s="72"/>
      <c r="F307" s="106"/>
    </row>
    <row r="308" spans="1:6" ht="9.75">
      <c r="A308" s="70"/>
      <c r="B308" s="71"/>
      <c r="C308" s="72"/>
      <c r="D308" s="72"/>
      <c r="E308" s="72"/>
      <c r="F308" s="106"/>
    </row>
    <row r="309" spans="1:6" ht="9.75">
      <c r="A309" s="70"/>
      <c r="B309" s="71"/>
      <c r="C309" s="72"/>
      <c r="D309" s="72"/>
      <c r="E309" s="72"/>
      <c r="F309" s="106"/>
    </row>
    <row r="310" spans="1:6" ht="9.75">
      <c r="A310" s="70"/>
      <c r="B310" s="71"/>
      <c r="C310" s="72"/>
      <c r="D310" s="72"/>
      <c r="E310" s="72"/>
      <c r="F310" s="106"/>
    </row>
    <row r="311" spans="1:6" ht="9.75">
      <c r="A311" s="70"/>
      <c r="B311" s="71"/>
      <c r="C311" s="72"/>
      <c r="D311" s="72"/>
      <c r="E311" s="72"/>
      <c r="F311" s="106"/>
    </row>
    <row r="312" spans="1:6" ht="9.75">
      <c r="A312" s="72"/>
      <c r="B312" s="74"/>
      <c r="C312" s="72"/>
      <c r="D312" s="72"/>
      <c r="E312" s="72"/>
      <c r="F312" s="106"/>
    </row>
    <row r="313" spans="1:6" ht="9.75">
      <c r="A313" s="72"/>
      <c r="B313" s="74"/>
      <c r="C313" s="72"/>
      <c r="D313" s="72"/>
      <c r="E313" s="72"/>
      <c r="F313" s="106"/>
    </row>
    <row r="314" spans="1:6" ht="9.75">
      <c r="A314" s="72"/>
      <c r="B314" s="74"/>
      <c r="C314" s="72"/>
      <c r="D314" s="72"/>
      <c r="E314" s="72"/>
      <c r="F314" s="106"/>
    </row>
    <row r="315" spans="1:6" ht="9.75">
      <c r="A315" s="72"/>
      <c r="B315" s="74"/>
      <c r="C315" s="72"/>
      <c r="D315" s="72"/>
      <c r="E315" s="72"/>
      <c r="F315" s="106"/>
    </row>
    <row r="316" spans="1:6" ht="9.75">
      <c r="A316" s="72"/>
      <c r="B316" s="74"/>
      <c r="C316" s="72"/>
      <c r="D316" s="72"/>
      <c r="E316" s="72"/>
      <c r="F316" s="106"/>
    </row>
    <row r="317" spans="1:6" ht="9.75">
      <c r="A317" s="72"/>
      <c r="B317" s="74"/>
      <c r="C317" s="72"/>
      <c r="D317" s="72"/>
      <c r="E317" s="72"/>
      <c r="F317" s="106"/>
    </row>
    <row r="318" spans="1:6" ht="9.75">
      <c r="A318" s="72"/>
      <c r="B318" s="74"/>
      <c r="C318" s="72"/>
      <c r="D318" s="72"/>
      <c r="E318" s="72"/>
      <c r="F318" s="106"/>
    </row>
    <row r="319" spans="1:6" ht="9.75">
      <c r="A319" s="72"/>
      <c r="B319" s="74"/>
      <c r="C319" s="72"/>
      <c r="D319" s="72"/>
      <c r="E319" s="72"/>
      <c r="F319" s="106"/>
    </row>
    <row r="320" spans="1:6" ht="9.75">
      <c r="A320" s="72"/>
      <c r="B320" s="74"/>
      <c r="C320" s="72"/>
      <c r="D320" s="72"/>
      <c r="E320" s="72"/>
      <c r="F320" s="106"/>
    </row>
    <row r="321" spans="1:6" ht="9.75">
      <c r="A321" s="72"/>
      <c r="B321" s="74"/>
      <c r="C321" s="72"/>
      <c r="D321" s="72"/>
      <c r="E321" s="72"/>
      <c r="F321" s="106"/>
    </row>
    <row r="322" spans="1:6" ht="9.75">
      <c r="A322" s="72"/>
      <c r="B322" s="74"/>
      <c r="C322" s="72"/>
      <c r="D322" s="72"/>
      <c r="E322" s="72"/>
      <c r="F322" s="106"/>
    </row>
    <row r="323" spans="3:6" ht="9.75">
      <c r="C323" s="72"/>
      <c r="F323" s="106"/>
    </row>
    <row r="324" spans="3:6" ht="9.75">
      <c r="C324" s="72"/>
      <c r="F324" s="106"/>
    </row>
    <row r="325" spans="3:6" ht="9.75">
      <c r="C325" s="72"/>
      <c r="F325" s="106"/>
    </row>
    <row r="326" spans="3:6" ht="9.75">
      <c r="C326" s="72"/>
      <c r="F326" s="106"/>
    </row>
    <row r="327" spans="3:6" ht="9.75">
      <c r="C327" s="72"/>
      <c r="F327" s="106"/>
    </row>
    <row r="328" spans="3:6" ht="9.75">
      <c r="C328" s="72"/>
      <c r="F328" s="106"/>
    </row>
    <row r="329" spans="3:6" ht="9.75">
      <c r="C329" s="72"/>
      <c r="F329" s="106"/>
    </row>
    <row r="330" spans="3:6" ht="9.75">
      <c r="C330" s="72"/>
      <c r="F330" s="106"/>
    </row>
    <row r="331" spans="3:6" ht="9.75">
      <c r="C331" s="72"/>
      <c r="F331" s="106"/>
    </row>
    <row r="332" spans="3:6" ht="9.75">
      <c r="C332" s="72"/>
      <c r="F332" s="106"/>
    </row>
    <row r="333" spans="3:6" ht="9.75">
      <c r="C333" s="72"/>
      <c r="F333" s="106"/>
    </row>
    <row r="334" spans="3:6" ht="9.75">
      <c r="C334" s="72"/>
      <c r="F334" s="106"/>
    </row>
    <row r="335" spans="3:6" ht="9.75">
      <c r="C335" s="72"/>
      <c r="F335" s="106"/>
    </row>
    <row r="336" spans="3:6" ht="9.75">
      <c r="C336" s="72"/>
      <c r="F336" s="106"/>
    </row>
    <row r="337" spans="3:6" ht="9.75">
      <c r="C337" s="72"/>
      <c r="F337" s="106"/>
    </row>
    <row r="338" spans="3:6" ht="9.75">
      <c r="C338" s="72"/>
      <c r="F338" s="106"/>
    </row>
    <row r="339" spans="3:6" ht="9.75">
      <c r="C339" s="72"/>
      <c r="F339" s="106"/>
    </row>
    <row r="340" spans="3:6" ht="9.75">
      <c r="C340" s="72"/>
      <c r="F340" s="106"/>
    </row>
    <row r="341" spans="3:6" ht="9.75">
      <c r="C341" s="72"/>
      <c r="F341" s="106"/>
    </row>
    <row r="342" spans="3:6" ht="9.75">
      <c r="C342" s="72"/>
      <c r="F342" s="106"/>
    </row>
    <row r="343" spans="3:6" ht="9.75">
      <c r="C343" s="72"/>
      <c r="F343" s="106"/>
    </row>
    <row r="344" spans="3:6" ht="9.75">
      <c r="C344" s="72"/>
      <c r="F344" s="106"/>
    </row>
    <row r="345" spans="3:6" ht="9.75">
      <c r="C345" s="72"/>
      <c r="F345" s="106"/>
    </row>
    <row r="346" spans="3:6" ht="9.75">
      <c r="C346" s="72"/>
      <c r="F346" s="106"/>
    </row>
    <row r="347" spans="3:6" ht="9.75">
      <c r="C347" s="72"/>
      <c r="F347" s="106"/>
    </row>
    <row r="348" spans="3:6" ht="9.75">
      <c r="C348" s="72"/>
      <c r="F348" s="106"/>
    </row>
    <row r="349" spans="3:6" ht="9.75">
      <c r="C349" s="72"/>
      <c r="F349" s="106"/>
    </row>
    <row r="350" spans="3:6" ht="9.75">
      <c r="C350" s="72"/>
      <c r="F350" s="106"/>
    </row>
    <row r="351" spans="3:6" ht="9.75">
      <c r="C351" s="72"/>
      <c r="F351" s="106"/>
    </row>
    <row r="352" spans="3:6" ht="9.75">
      <c r="C352" s="72"/>
      <c r="F352" s="106"/>
    </row>
    <row r="353" spans="3:6" ht="9.75">
      <c r="C353" s="72"/>
      <c r="F353" s="106"/>
    </row>
    <row r="354" spans="3:6" ht="9.75">
      <c r="C354" s="72"/>
      <c r="F354" s="106"/>
    </row>
    <row r="355" spans="3:6" ht="9.75">
      <c r="C355" s="72"/>
      <c r="F355" s="106"/>
    </row>
    <row r="356" spans="3:6" ht="9.75">
      <c r="C356" s="72"/>
      <c r="F356" s="106"/>
    </row>
    <row r="357" spans="3:6" ht="9.75">
      <c r="C357" s="72"/>
      <c r="F357" s="106"/>
    </row>
    <row r="358" spans="3:6" ht="9.75">
      <c r="C358" s="72"/>
      <c r="F358" s="106"/>
    </row>
    <row r="359" spans="3:6" ht="9.75">
      <c r="C359" s="72"/>
      <c r="F359" s="106"/>
    </row>
    <row r="360" spans="3:6" ht="9.75">
      <c r="C360" s="72"/>
      <c r="F360" s="106"/>
    </row>
    <row r="361" spans="3:6" ht="9.75">
      <c r="C361" s="72"/>
      <c r="F361" s="106"/>
    </row>
    <row r="362" spans="3:6" ht="9.75">
      <c r="C362" s="72"/>
      <c r="F362" s="106"/>
    </row>
    <row r="363" spans="3:6" ht="9.75">
      <c r="C363" s="72"/>
      <c r="F363" s="106"/>
    </row>
    <row r="364" spans="3:6" ht="9.75">
      <c r="C364" s="72"/>
      <c r="F364" s="106"/>
    </row>
    <row r="365" spans="3:6" ht="9.75">
      <c r="C365" s="72"/>
      <c r="F365" s="106"/>
    </row>
    <row r="366" spans="3:6" ht="9.75">
      <c r="C366" s="72"/>
      <c r="F366" s="106"/>
    </row>
    <row r="367" spans="3:6" ht="9.75">
      <c r="C367" s="72"/>
      <c r="F367" s="106"/>
    </row>
    <row r="368" spans="3:6" ht="9.75">
      <c r="C368" s="72"/>
      <c r="F368" s="106"/>
    </row>
    <row r="369" spans="3:6" ht="9.75">
      <c r="C369" s="72"/>
      <c r="F369" s="106"/>
    </row>
    <row r="370" spans="3:6" ht="9.75">
      <c r="C370" s="72"/>
      <c r="F370" s="106"/>
    </row>
    <row r="371" spans="3:6" ht="9.75">
      <c r="C371" s="72"/>
      <c r="F371" s="106"/>
    </row>
    <row r="372" spans="3:6" ht="9.75">
      <c r="C372" s="72"/>
      <c r="F372" s="106"/>
    </row>
    <row r="373" spans="3:6" ht="9.75">
      <c r="C373" s="72"/>
      <c r="F373" s="106"/>
    </row>
    <row r="374" spans="3:6" ht="9.75">
      <c r="C374" s="72"/>
      <c r="F374" s="106"/>
    </row>
    <row r="375" spans="3:6" ht="9.75">
      <c r="C375" s="72"/>
      <c r="F375" s="106"/>
    </row>
    <row r="376" spans="3:6" ht="9.75">
      <c r="C376" s="72"/>
      <c r="F376" s="106"/>
    </row>
    <row r="377" spans="3:6" ht="9.75">
      <c r="C377" s="72"/>
      <c r="F377" s="106"/>
    </row>
    <row r="378" spans="3:6" ht="9.75">
      <c r="C378" s="72"/>
      <c r="F378" s="106"/>
    </row>
    <row r="379" spans="3:6" ht="9.75">
      <c r="C379" s="72"/>
      <c r="F379" s="106"/>
    </row>
    <row r="380" spans="3:6" ht="9.75">
      <c r="C380" s="72"/>
      <c r="F380" s="106"/>
    </row>
    <row r="381" spans="3:6" ht="9.75">
      <c r="C381" s="72"/>
      <c r="F381" s="106"/>
    </row>
    <row r="382" spans="3:6" ht="9.75">
      <c r="C382" s="72"/>
      <c r="F382" s="106"/>
    </row>
    <row r="383" spans="3:6" ht="9.75">
      <c r="C383" s="72"/>
      <c r="F383" s="106"/>
    </row>
    <row r="384" spans="3:6" ht="9.75">
      <c r="C384" s="72"/>
      <c r="F384" s="106"/>
    </row>
    <row r="385" spans="3:6" ht="9.75">
      <c r="C385" s="72"/>
      <c r="F385" s="106"/>
    </row>
    <row r="386" spans="3:6" ht="9.75">
      <c r="C386" s="72"/>
      <c r="F386" s="106"/>
    </row>
    <row r="387" spans="3:6" ht="9.75">
      <c r="C387" s="72"/>
      <c r="F387" s="106"/>
    </row>
    <row r="388" spans="3:6" ht="9.75">
      <c r="C388" s="72"/>
      <c r="F388" s="106"/>
    </row>
    <row r="389" spans="3:6" ht="9.75">
      <c r="C389" s="72"/>
      <c r="F389" s="106"/>
    </row>
    <row r="390" spans="3:6" ht="9.75">
      <c r="C390" s="72"/>
      <c r="F390" s="106"/>
    </row>
    <row r="391" spans="3:6" ht="9.75">
      <c r="C391" s="72"/>
      <c r="F391" s="106"/>
    </row>
    <row r="392" spans="3:6" ht="9.75">
      <c r="C392" s="72"/>
      <c r="F392" s="106"/>
    </row>
    <row r="393" spans="3:6" ht="9.75">
      <c r="C393" s="72"/>
      <c r="F393" s="106"/>
    </row>
    <row r="394" spans="3:6" ht="9.75">
      <c r="C394" s="72"/>
      <c r="F394" s="106"/>
    </row>
    <row r="395" spans="3:6" ht="9.75">
      <c r="C395" s="72"/>
      <c r="F395" s="106"/>
    </row>
    <row r="396" spans="3:6" ht="9.75">
      <c r="C396" s="72"/>
      <c r="F396" s="106"/>
    </row>
    <row r="397" spans="3:6" ht="9.75">
      <c r="C397" s="72"/>
      <c r="F397" s="106"/>
    </row>
    <row r="398" spans="3:6" ht="9.75">
      <c r="C398" s="72"/>
      <c r="F398" s="106"/>
    </row>
    <row r="399" spans="3:6" ht="9.75">
      <c r="C399" s="72"/>
      <c r="F399" s="106"/>
    </row>
    <row r="400" spans="3:6" ht="9.75">
      <c r="C400" s="72"/>
      <c r="F400" s="106"/>
    </row>
    <row r="401" spans="3:6" ht="9.75">
      <c r="C401" s="72"/>
      <c r="F401" s="106"/>
    </row>
    <row r="402" spans="3:6" ht="9.75">
      <c r="C402" s="72"/>
      <c r="F402" s="106"/>
    </row>
    <row r="403" spans="3:6" ht="9.75">
      <c r="C403" s="72"/>
      <c r="F403" s="106"/>
    </row>
    <row r="404" spans="3:6" ht="9.75">
      <c r="C404" s="72"/>
      <c r="F404" s="106"/>
    </row>
    <row r="405" spans="3:6" ht="9.75">
      <c r="C405" s="72"/>
      <c r="F405" s="106"/>
    </row>
    <row r="406" spans="3:6" ht="9.75">
      <c r="C406" s="72"/>
      <c r="F406" s="106"/>
    </row>
    <row r="407" spans="3:6" ht="9.75">
      <c r="C407" s="72"/>
      <c r="F407" s="106"/>
    </row>
    <row r="408" spans="3:6" ht="9.75">
      <c r="C408" s="72"/>
      <c r="F408" s="106"/>
    </row>
    <row r="409" spans="3:6" ht="9.75">
      <c r="C409" s="72"/>
      <c r="F409" s="106"/>
    </row>
    <row r="410" spans="3:6" ht="9.75">
      <c r="C410" s="72"/>
      <c r="F410" s="106"/>
    </row>
    <row r="411" spans="3:6" ht="9.75">
      <c r="C411" s="72"/>
      <c r="F411" s="106"/>
    </row>
    <row r="412" spans="3:6" ht="9.75">
      <c r="C412" s="72"/>
      <c r="F412" s="106"/>
    </row>
    <row r="413" spans="3:6" ht="9.75">
      <c r="C413" s="72"/>
      <c r="F413" s="106"/>
    </row>
    <row r="414" spans="3:6" ht="9.75">
      <c r="C414" s="72"/>
      <c r="F414" s="106"/>
    </row>
    <row r="415" spans="3:6" ht="9.75">
      <c r="C415" s="72"/>
      <c r="F415" s="106"/>
    </row>
    <row r="416" spans="3:6" ht="9.75">
      <c r="C416" s="72"/>
      <c r="F416" s="106"/>
    </row>
    <row r="417" spans="3:6" ht="9.75">
      <c r="C417" s="72"/>
      <c r="F417" s="106"/>
    </row>
    <row r="418" spans="3:6" ht="9.75">
      <c r="C418" s="72"/>
      <c r="F418" s="106"/>
    </row>
    <row r="419" spans="3:6" ht="9.75">
      <c r="C419" s="72"/>
      <c r="F419" s="106"/>
    </row>
    <row r="420" spans="3:6" ht="9.75">
      <c r="C420" s="72"/>
      <c r="F420" s="106"/>
    </row>
    <row r="421" spans="3:6" ht="9.75">
      <c r="C421" s="72"/>
      <c r="F421" s="106"/>
    </row>
    <row r="422" spans="3:6" ht="9.75">
      <c r="C422" s="72"/>
      <c r="F422" s="106"/>
    </row>
    <row r="423" spans="3:6" ht="9.75">
      <c r="C423" s="72"/>
      <c r="F423" s="106"/>
    </row>
    <row r="424" spans="3:6" ht="9.75">
      <c r="C424" s="72"/>
      <c r="F424" s="106"/>
    </row>
    <row r="425" spans="3:6" ht="9.75">
      <c r="C425" s="72"/>
      <c r="F425" s="106"/>
    </row>
    <row r="426" spans="3:6" ht="9.75">
      <c r="C426" s="72"/>
      <c r="F426" s="106"/>
    </row>
    <row r="427" spans="3:6" ht="9.75">
      <c r="C427" s="72"/>
      <c r="F427" s="106"/>
    </row>
    <row r="428" spans="3:6" ht="9.75">
      <c r="C428" s="72"/>
      <c r="F428" s="106"/>
    </row>
    <row r="429" spans="3:6" ht="9.75">
      <c r="C429" s="72"/>
      <c r="F429" s="106"/>
    </row>
    <row r="430" spans="3:6" ht="9.75">
      <c r="C430" s="72"/>
      <c r="F430" s="106"/>
    </row>
    <row r="431" spans="3:6" ht="9.75">
      <c r="C431" s="72"/>
      <c r="F431" s="106"/>
    </row>
    <row r="432" spans="3:6" ht="9.75">
      <c r="C432" s="72"/>
      <c r="F432" s="106"/>
    </row>
    <row r="433" spans="3:6" ht="9.75">
      <c r="C433" s="72"/>
      <c r="F433" s="106"/>
    </row>
    <row r="434" spans="3:6" ht="9.75">
      <c r="C434" s="72"/>
      <c r="F434" s="106"/>
    </row>
    <row r="435" spans="3:6" ht="9.75">
      <c r="C435" s="72"/>
      <c r="F435" s="106"/>
    </row>
    <row r="436" spans="3:6" ht="9.75">
      <c r="C436" s="72"/>
      <c r="F436" s="106"/>
    </row>
    <row r="437" spans="3:6" ht="9.75">
      <c r="C437" s="72"/>
      <c r="F437" s="106"/>
    </row>
    <row r="438" spans="3:6" ht="9.75">
      <c r="C438" s="72"/>
      <c r="F438" s="106"/>
    </row>
    <row r="439" spans="3:6" ht="9.75">
      <c r="C439" s="72"/>
      <c r="F439" s="106"/>
    </row>
    <row r="440" spans="3:6" ht="9.75">
      <c r="C440" s="72"/>
      <c r="F440" s="106"/>
    </row>
    <row r="441" spans="3:6" ht="9.75">
      <c r="C441" s="72"/>
      <c r="F441" s="106"/>
    </row>
    <row r="442" spans="3:6" ht="9.75">
      <c r="C442" s="72"/>
      <c r="F442" s="106"/>
    </row>
    <row r="443" spans="3:6" ht="9.75">
      <c r="C443" s="72"/>
      <c r="F443" s="106"/>
    </row>
    <row r="444" spans="3:6" ht="9.75">
      <c r="C444" s="72"/>
      <c r="F444" s="106"/>
    </row>
    <row r="445" spans="3:6" ht="9.75">
      <c r="C445" s="72"/>
      <c r="F445" s="106"/>
    </row>
    <row r="446" spans="3:6" ht="9.75">
      <c r="C446" s="72"/>
      <c r="F446" s="106"/>
    </row>
    <row r="447" spans="3:6" ht="9.75">
      <c r="C447" s="72"/>
      <c r="F447" s="106"/>
    </row>
    <row r="448" spans="3:6" ht="9.75">
      <c r="C448" s="72"/>
      <c r="F448" s="106"/>
    </row>
    <row r="449" spans="3:6" ht="9.75">
      <c r="C449" s="72"/>
      <c r="F449" s="106"/>
    </row>
    <row r="450" spans="3:6" ht="9.75">
      <c r="C450" s="72"/>
      <c r="F450" s="106"/>
    </row>
    <row r="451" spans="3:6" ht="9.75">
      <c r="C451" s="72"/>
      <c r="F451" s="106"/>
    </row>
    <row r="452" spans="3:6" ht="9.75">
      <c r="C452" s="72"/>
      <c r="F452" s="106"/>
    </row>
    <row r="453" spans="3:6" ht="9.75">
      <c r="C453" s="72"/>
      <c r="F453" s="106"/>
    </row>
    <row r="454" spans="3:6" ht="9.75">
      <c r="C454" s="72"/>
      <c r="F454" s="106"/>
    </row>
    <row r="455" spans="3:6" ht="9.75">
      <c r="C455" s="72"/>
      <c r="F455" s="106"/>
    </row>
    <row r="456" spans="3:6" ht="9.75">
      <c r="C456" s="72"/>
      <c r="F456" s="106"/>
    </row>
    <row r="457" spans="3:6" ht="9.75">
      <c r="C457" s="72"/>
      <c r="F457" s="106"/>
    </row>
    <row r="458" spans="3:6" ht="9.75">
      <c r="C458" s="72"/>
      <c r="F458" s="106"/>
    </row>
    <row r="459" spans="3:6" ht="9.75">
      <c r="C459" s="72"/>
      <c r="F459" s="106"/>
    </row>
    <row r="460" spans="3:6" ht="9.75">
      <c r="C460" s="72"/>
      <c r="F460" s="106"/>
    </row>
    <row r="461" spans="3:6" ht="9.75">
      <c r="C461" s="72"/>
      <c r="F461" s="106"/>
    </row>
    <row r="462" spans="3:6" ht="9.75">
      <c r="C462" s="72"/>
      <c r="F462" s="106"/>
    </row>
    <row r="463" spans="3:6" ht="9.75">
      <c r="C463" s="72"/>
      <c r="F463" s="106"/>
    </row>
    <row r="464" spans="3:6" ht="9.75">
      <c r="C464" s="72"/>
      <c r="F464" s="106"/>
    </row>
    <row r="465" spans="3:6" ht="9.75">
      <c r="C465" s="72"/>
      <c r="F465" s="106"/>
    </row>
    <row r="466" spans="3:6" ht="9.75">
      <c r="C466" s="72"/>
      <c r="F466" s="106"/>
    </row>
    <row r="467" spans="3:6" ht="9.75">
      <c r="C467" s="72"/>
      <c r="F467" s="106"/>
    </row>
    <row r="468" spans="3:6" ht="9.75">
      <c r="C468" s="72"/>
      <c r="F468" s="106"/>
    </row>
    <row r="469" spans="3:6" ht="9.75">
      <c r="C469" s="72"/>
      <c r="F469" s="106"/>
    </row>
    <row r="470" spans="3:6" ht="9.75">
      <c r="C470" s="72"/>
      <c r="F470" s="106"/>
    </row>
    <row r="471" spans="3:6" ht="9.75">
      <c r="C471" s="72"/>
      <c r="F471" s="106"/>
    </row>
    <row r="472" spans="3:6" ht="9.75">
      <c r="C472" s="72"/>
      <c r="F472" s="106"/>
    </row>
    <row r="473" spans="3:6" ht="9.75">
      <c r="C473" s="72"/>
      <c r="F473" s="106"/>
    </row>
    <row r="474" spans="3:6" ht="9.75">
      <c r="C474" s="72"/>
      <c r="F474" s="106"/>
    </row>
    <row r="475" spans="3:6" ht="9.75">
      <c r="C475" s="72"/>
      <c r="F475" s="106"/>
    </row>
    <row r="476" spans="3:6" ht="9.75">
      <c r="C476" s="72"/>
      <c r="F476" s="106"/>
    </row>
    <row r="477" spans="3:6" ht="9.75">
      <c r="C477" s="72"/>
      <c r="F477" s="106"/>
    </row>
    <row r="478" spans="3:6" ht="9.75">
      <c r="C478" s="72"/>
      <c r="F478" s="106"/>
    </row>
    <row r="479" spans="3:6" ht="9.75">
      <c r="C479" s="72"/>
      <c r="F479" s="106"/>
    </row>
    <row r="480" spans="3:6" ht="9.75">
      <c r="C480" s="72"/>
      <c r="F480" s="106"/>
    </row>
    <row r="481" spans="3:6" ht="9.75">
      <c r="C481" s="72"/>
      <c r="F481" s="106"/>
    </row>
    <row r="482" spans="3:6" ht="9.75">
      <c r="C482" s="72"/>
      <c r="F482" s="106"/>
    </row>
    <row r="483" spans="3:6" ht="9.75">
      <c r="C483" s="72"/>
      <c r="F483" s="106"/>
    </row>
    <row r="484" spans="3:6" ht="9.75">
      <c r="C484" s="72"/>
      <c r="F484" s="106"/>
    </row>
    <row r="485" spans="3:6" ht="9.75">
      <c r="C485" s="72"/>
      <c r="F485" s="106"/>
    </row>
    <row r="486" spans="3:6" ht="9.75">
      <c r="C486" s="72"/>
      <c r="F486" s="106"/>
    </row>
    <row r="487" spans="3:6" ht="9.75">
      <c r="C487" s="72"/>
      <c r="F487" s="106"/>
    </row>
    <row r="488" spans="3:6" ht="9.75">
      <c r="C488" s="72"/>
      <c r="F488" s="106"/>
    </row>
    <row r="489" spans="3:6" ht="9.75">
      <c r="C489" s="72"/>
      <c r="F489" s="106"/>
    </row>
    <row r="490" spans="3:6" ht="9.75">
      <c r="C490" s="72"/>
      <c r="F490" s="106"/>
    </row>
    <row r="491" spans="3:6" ht="9.75">
      <c r="C491" s="72"/>
      <c r="F491" s="106"/>
    </row>
    <row r="492" spans="3:6" ht="9.75">
      <c r="C492" s="72"/>
      <c r="F492" s="106"/>
    </row>
    <row r="493" spans="3:6" ht="9.75">
      <c r="C493" s="72"/>
      <c r="F493" s="106"/>
    </row>
    <row r="494" spans="3:6" ht="9.75">
      <c r="C494" s="72"/>
      <c r="F494" s="106"/>
    </row>
    <row r="495" spans="3:6" ht="9.75">
      <c r="C495" s="72"/>
      <c r="F495" s="106"/>
    </row>
    <row r="496" spans="3:6" ht="9.75">
      <c r="C496" s="72"/>
      <c r="F496" s="106"/>
    </row>
    <row r="497" spans="3:6" ht="9.75">
      <c r="C497" s="72"/>
      <c r="F497" s="106"/>
    </row>
    <row r="498" spans="3:6" ht="9.75">
      <c r="C498" s="72"/>
      <c r="F498" s="106"/>
    </row>
    <row r="499" spans="3:6" ht="9.75">
      <c r="C499" s="72"/>
      <c r="F499" s="106"/>
    </row>
    <row r="500" spans="3:6" ht="9.75">
      <c r="C500" s="72"/>
      <c r="F500" s="106"/>
    </row>
    <row r="501" spans="3:6" ht="9.75">
      <c r="C501" s="72"/>
      <c r="F501" s="106"/>
    </row>
    <row r="502" spans="3:6" ht="9.75">
      <c r="C502" s="72"/>
      <c r="F502" s="106"/>
    </row>
    <row r="503" spans="3:6" ht="9.75">
      <c r="C503" s="72"/>
      <c r="F503" s="106"/>
    </row>
    <row r="504" spans="3:6" ht="9.75">
      <c r="C504" s="72"/>
      <c r="F504" s="106"/>
    </row>
    <row r="505" spans="3:6" ht="9.75">
      <c r="C505" s="72"/>
      <c r="F505" s="106"/>
    </row>
    <row r="506" spans="3:6" ht="9.75">
      <c r="C506" s="72"/>
      <c r="F506" s="106"/>
    </row>
    <row r="507" spans="3:6" ht="9.75">
      <c r="C507" s="72"/>
      <c r="F507" s="106"/>
    </row>
    <row r="508" spans="3:6" ht="9.75">
      <c r="C508" s="72"/>
      <c r="F508" s="106"/>
    </row>
    <row r="509" spans="3:6" ht="9.75">
      <c r="C509" s="72"/>
      <c r="F509" s="106"/>
    </row>
    <row r="510" spans="3:6" ht="9.75">
      <c r="C510" s="72"/>
      <c r="F510" s="106"/>
    </row>
    <row r="511" spans="3:6" ht="9.75">
      <c r="C511" s="72"/>
      <c r="F511" s="106"/>
    </row>
    <row r="512" spans="3:6" ht="9.75">
      <c r="C512" s="72"/>
      <c r="F512" s="106"/>
    </row>
    <row r="513" spans="3:6" ht="9.75">
      <c r="C513" s="72"/>
      <c r="F513" s="106"/>
    </row>
    <row r="514" spans="3:6" ht="9.75">
      <c r="C514" s="72"/>
      <c r="F514" s="106"/>
    </row>
    <row r="515" spans="3:6" ht="9.75">
      <c r="C515" s="72"/>
      <c r="F515" s="106"/>
    </row>
    <row r="516" spans="3:6" ht="9.75">
      <c r="C516" s="72"/>
      <c r="F516" s="106"/>
    </row>
    <row r="517" spans="3:6" ht="9.75">
      <c r="C517" s="72"/>
      <c r="F517" s="106"/>
    </row>
    <row r="518" spans="3:6" ht="9.75">
      <c r="C518" s="72"/>
      <c r="F518" s="106"/>
    </row>
    <row r="519" spans="3:6" ht="9.75">
      <c r="C519" s="72"/>
      <c r="F519" s="106"/>
    </row>
    <row r="520" spans="3:6" ht="9.75">
      <c r="C520" s="72"/>
      <c r="F520" s="106"/>
    </row>
    <row r="521" spans="3:6" ht="9.75">
      <c r="C521" s="72"/>
      <c r="F521" s="106"/>
    </row>
    <row r="522" spans="3:6" ht="9.75">
      <c r="C522" s="72"/>
      <c r="F522" s="106"/>
    </row>
    <row r="523" spans="3:6" ht="9.75">
      <c r="C523" s="72"/>
      <c r="F523" s="106"/>
    </row>
    <row r="524" spans="3:6" ht="9.75">
      <c r="C524" s="72"/>
      <c r="F524" s="106"/>
    </row>
    <row r="525" spans="3:6" ht="9.75">
      <c r="C525" s="72"/>
      <c r="F525" s="106"/>
    </row>
    <row r="526" spans="3:6" ht="9.75">
      <c r="C526" s="72"/>
      <c r="F526" s="106"/>
    </row>
    <row r="527" spans="3:6" ht="9.75">
      <c r="C527" s="72"/>
      <c r="F527" s="106"/>
    </row>
    <row r="528" spans="3:6" ht="9.75">
      <c r="C528" s="72"/>
      <c r="F528" s="106"/>
    </row>
    <row r="529" spans="3:6" ht="9.75">
      <c r="C529" s="72"/>
      <c r="F529" s="106"/>
    </row>
    <row r="530" spans="3:6" ht="9.75">
      <c r="C530" s="72"/>
      <c r="F530" s="106"/>
    </row>
    <row r="531" spans="3:6" ht="9.75">
      <c r="C531" s="72"/>
      <c r="F531" s="106"/>
    </row>
    <row r="532" spans="3:6" ht="9.75">
      <c r="C532" s="72"/>
      <c r="F532" s="106"/>
    </row>
    <row r="533" spans="3:6" ht="9.75">
      <c r="C533" s="72"/>
      <c r="F533" s="106"/>
    </row>
    <row r="534" spans="3:6" ht="9.75">
      <c r="C534" s="72"/>
      <c r="F534" s="106"/>
    </row>
    <row r="535" spans="3:6" ht="9.75">
      <c r="C535" s="72"/>
      <c r="F535" s="106"/>
    </row>
    <row r="536" spans="3:6" ht="9.75">
      <c r="C536" s="72"/>
      <c r="F536" s="106"/>
    </row>
    <row r="537" spans="3:6" ht="9.75">
      <c r="C537" s="72"/>
      <c r="F537" s="106"/>
    </row>
    <row r="538" spans="3:6" ht="9.75">
      <c r="C538" s="72"/>
      <c r="F538" s="106"/>
    </row>
    <row r="539" spans="3:6" ht="9.75">
      <c r="C539" s="72"/>
      <c r="F539" s="106"/>
    </row>
    <row r="540" spans="3:6" ht="9.75">
      <c r="C540" s="72"/>
      <c r="F540" s="106"/>
    </row>
    <row r="541" spans="3:6" ht="9.75">
      <c r="C541" s="72"/>
      <c r="F541" s="106"/>
    </row>
    <row r="542" spans="3:6" ht="9.75">
      <c r="C542" s="72"/>
      <c r="F542" s="106"/>
    </row>
    <row r="543" spans="3:6" ht="9.75">
      <c r="C543" s="72"/>
      <c r="F543" s="106"/>
    </row>
    <row r="544" spans="3:6" ht="9.75">
      <c r="C544" s="72"/>
      <c r="F544" s="106"/>
    </row>
    <row r="545" spans="3:6" ht="9.75">
      <c r="C545" s="72"/>
      <c r="F545" s="106"/>
    </row>
    <row r="546" spans="3:6" ht="9.75">
      <c r="C546" s="72"/>
      <c r="F546" s="106"/>
    </row>
    <row r="547" spans="3:6" ht="9.75">
      <c r="C547" s="72"/>
      <c r="F547" s="106"/>
    </row>
    <row r="548" spans="3:6" ht="9.75">
      <c r="C548" s="72"/>
      <c r="F548" s="106"/>
    </row>
    <row r="549" spans="3:6" ht="9.75">
      <c r="C549" s="72"/>
      <c r="F549" s="106"/>
    </row>
    <row r="550" spans="3:6" ht="9.75">
      <c r="C550" s="72"/>
      <c r="F550" s="106"/>
    </row>
    <row r="551" spans="3:6" ht="9.75">
      <c r="C551" s="72"/>
      <c r="F551" s="106"/>
    </row>
    <row r="552" spans="3:6" ht="9.75">
      <c r="C552" s="72"/>
      <c r="F552" s="106"/>
    </row>
    <row r="553" spans="3:6" ht="9.75">
      <c r="C553" s="72"/>
      <c r="F553" s="106"/>
    </row>
    <row r="554" spans="3:6" ht="9.75">
      <c r="C554" s="72"/>
      <c r="F554" s="106"/>
    </row>
    <row r="555" spans="3:6" ht="9.75">
      <c r="C555" s="72"/>
      <c r="F555" s="106"/>
    </row>
    <row r="556" spans="3:6" ht="9.75">
      <c r="C556" s="72"/>
      <c r="F556" s="106"/>
    </row>
    <row r="557" spans="3:6" ht="9.75">
      <c r="C557" s="72"/>
      <c r="F557" s="106"/>
    </row>
    <row r="558" spans="3:6" ht="9.75">
      <c r="C558" s="72"/>
      <c r="F558" s="106"/>
    </row>
    <row r="559" spans="3:6" ht="9.75">
      <c r="C559" s="72"/>
      <c r="F559" s="106"/>
    </row>
    <row r="560" spans="3:6" ht="9.75">
      <c r="C560" s="72"/>
      <c r="F560" s="106"/>
    </row>
    <row r="561" spans="3:6" ht="9.75">
      <c r="C561" s="72"/>
      <c r="F561" s="106"/>
    </row>
    <row r="562" spans="3:6" ht="9.75">
      <c r="C562" s="72"/>
      <c r="F562" s="106"/>
    </row>
    <row r="563" spans="3:6" ht="9.75">
      <c r="C563" s="72"/>
      <c r="F563" s="106"/>
    </row>
    <row r="564" spans="3:6" ht="9.75">
      <c r="C564" s="72"/>
      <c r="F564" s="106"/>
    </row>
    <row r="565" spans="3:6" ht="9.75">
      <c r="C565" s="72"/>
      <c r="F565" s="106"/>
    </row>
    <row r="566" spans="3:6" ht="9.75">
      <c r="C566" s="72"/>
      <c r="F566" s="106"/>
    </row>
    <row r="567" spans="3:6" ht="9.75">
      <c r="C567" s="72"/>
      <c r="F567" s="106"/>
    </row>
    <row r="568" spans="3:6" ht="9.75">
      <c r="C568" s="72"/>
      <c r="F568" s="106"/>
    </row>
    <row r="569" spans="3:6" ht="9.75">
      <c r="C569" s="72"/>
      <c r="F569" s="106"/>
    </row>
    <row r="570" spans="3:6" ht="9.75">
      <c r="C570" s="72"/>
      <c r="F570" s="106"/>
    </row>
    <row r="571" spans="3:6" ht="9.75">
      <c r="C571" s="72"/>
      <c r="F571" s="106"/>
    </row>
    <row r="572" spans="3:6" ht="9.75">
      <c r="C572" s="72"/>
      <c r="F572" s="106"/>
    </row>
    <row r="573" spans="3:6" ht="9.75">
      <c r="C573" s="72"/>
      <c r="F573" s="106"/>
    </row>
    <row r="574" spans="3:6" ht="9.75">
      <c r="C574" s="72"/>
      <c r="F574" s="106"/>
    </row>
    <row r="575" spans="3:6" ht="9.75">
      <c r="C575" s="72"/>
      <c r="F575" s="106"/>
    </row>
    <row r="576" spans="3:6" ht="9.75">
      <c r="C576" s="72"/>
      <c r="F576" s="106"/>
    </row>
    <row r="577" spans="3:6" ht="9.75">
      <c r="C577" s="72"/>
      <c r="F577" s="106"/>
    </row>
    <row r="578" spans="3:6" ht="9.75">
      <c r="C578" s="72"/>
      <c r="F578" s="106"/>
    </row>
    <row r="579" spans="3:6" ht="9.75">
      <c r="C579" s="72"/>
      <c r="F579" s="106"/>
    </row>
    <row r="580" spans="3:6" ht="9.75">
      <c r="C580" s="72"/>
      <c r="F580" s="106"/>
    </row>
    <row r="581" spans="3:6" ht="9.75">
      <c r="C581" s="72"/>
      <c r="F581" s="106"/>
    </row>
    <row r="582" spans="3:6" ht="9.75">
      <c r="C582" s="72"/>
      <c r="F582" s="106"/>
    </row>
    <row r="583" spans="3:6" ht="9.75">
      <c r="C583" s="72"/>
      <c r="F583" s="106"/>
    </row>
    <row r="584" spans="3:6" ht="9.75">
      <c r="C584" s="72"/>
      <c r="F584" s="106"/>
    </row>
    <row r="585" spans="3:6" ht="9.75">
      <c r="C585" s="72"/>
      <c r="F585" s="106"/>
    </row>
    <row r="586" spans="3:6" ht="9.75">
      <c r="C586" s="72"/>
      <c r="F586" s="106"/>
    </row>
    <row r="587" spans="3:6" ht="9.75">
      <c r="C587" s="72"/>
      <c r="F587" s="106"/>
    </row>
    <row r="588" spans="3:6" ht="9.75">
      <c r="C588" s="72"/>
      <c r="F588" s="106"/>
    </row>
    <row r="589" spans="3:6" ht="9.75">
      <c r="C589" s="72"/>
      <c r="F589" s="106"/>
    </row>
    <row r="590" spans="3:6" ht="9.75">
      <c r="C590" s="72"/>
      <c r="F590" s="106"/>
    </row>
    <row r="591" spans="3:6" ht="9.75">
      <c r="C591" s="72"/>
      <c r="F591" s="106"/>
    </row>
    <row r="592" spans="3:6" ht="9.75">
      <c r="C592" s="72"/>
      <c r="F592" s="106"/>
    </row>
    <row r="593" spans="3:6" ht="9.75">
      <c r="C593" s="72"/>
      <c r="F593" s="106"/>
    </row>
    <row r="594" spans="3:6" ht="9.75">
      <c r="C594" s="72"/>
      <c r="F594" s="106"/>
    </row>
    <row r="595" spans="3:6" ht="9.75">
      <c r="C595" s="72"/>
      <c r="F595" s="106"/>
    </row>
    <row r="596" spans="3:6" ht="9.75">
      <c r="C596" s="72"/>
      <c r="F596" s="106"/>
    </row>
    <row r="597" spans="3:6" ht="9.75">
      <c r="C597" s="72"/>
      <c r="F597" s="106"/>
    </row>
    <row r="598" spans="3:6" ht="9.75">
      <c r="C598" s="72"/>
      <c r="F598" s="106"/>
    </row>
    <row r="599" spans="3:6" ht="9.75">
      <c r="C599" s="72"/>
      <c r="F599" s="106"/>
    </row>
    <row r="600" spans="3:6" ht="9.75">
      <c r="C600" s="72"/>
      <c r="F600" s="106"/>
    </row>
    <row r="601" spans="3:6" ht="9.75">
      <c r="C601" s="72"/>
      <c r="F601" s="106"/>
    </row>
    <row r="602" spans="3:6" ht="9.75">
      <c r="C602" s="72"/>
      <c r="F602" s="106"/>
    </row>
    <row r="603" spans="3:6" ht="9.75">
      <c r="C603" s="72"/>
      <c r="F603" s="106"/>
    </row>
    <row r="604" spans="3:6" ht="9.75">
      <c r="C604" s="72"/>
      <c r="F604" s="106"/>
    </row>
    <row r="605" spans="3:6" ht="9.75">
      <c r="C605" s="72"/>
      <c r="F605" s="106"/>
    </row>
    <row r="606" spans="3:6" ht="9.75">
      <c r="C606" s="72"/>
      <c r="F606" s="106"/>
    </row>
    <row r="607" spans="3:6" ht="9.75">
      <c r="C607" s="72"/>
      <c r="F607" s="106"/>
    </row>
    <row r="608" spans="3:6" ht="9.75">
      <c r="C608" s="72"/>
      <c r="F608" s="106"/>
    </row>
    <row r="609" spans="3:6" ht="9.75">
      <c r="C609" s="72"/>
      <c r="F609" s="106"/>
    </row>
    <row r="610" spans="3:6" ht="9.75">
      <c r="C610" s="72"/>
      <c r="F610" s="106"/>
    </row>
    <row r="611" spans="3:6" ht="9.75">
      <c r="C611" s="72"/>
      <c r="F611" s="106"/>
    </row>
    <row r="612" spans="3:6" ht="9.75">
      <c r="C612" s="72"/>
      <c r="F612" s="106"/>
    </row>
    <row r="613" spans="3:6" ht="9.75">
      <c r="C613" s="72"/>
      <c r="F613" s="106"/>
    </row>
    <row r="614" spans="3:6" ht="9.75">
      <c r="C614" s="72"/>
      <c r="F614" s="106"/>
    </row>
    <row r="615" spans="3:6" ht="9.75">
      <c r="C615" s="72"/>
      <c r="F615" s="106"/>
    </row>
    <row r="616" spans="3:6" ht="9.75">
      <c r="C616" s="72"/>
      <c r="F616" s="106"/>
    </row>
    <row r="617" spans="3:6" ht="9.75">
      <c r="C617" s="72"/>
      <c r="F617" s="106"/>
    </row>
    <row r="618" spans="3:6" ht="9.75">
      <c r="C618" s="72"/>
      <c r="F618" s="106"/>
    </row>
    <row r="619" spans="3:6" ht="9.75">
      <c r="C619" s="72"/>
      <c r="F619" s="106"/>
    </row>
    <row r="620" spans="3:6" ht="9.75">
      <c r="C620" s="72"/>
      <c r="F620" s="106"/>
    </row>
    <row r="621" spans="3:6" ht="9.75">
      <c r="C621" s="72"/>
      <c r="F621" s="106"/>
    </row>
    <row r="622" spans="3:6" ht="9.75">
      <c r="C622" s="72"/>
      <c r="F622" s="106"/>
    </row>
    <row r="623" spans="3:6" ht="9.75">
      <c r="C623" s="72"/>
      <c r="F623" s="106"/>
    </row>
    <row r="624" spans="3:6" ht="9.75">
      <c r="C624" s="72"/>
      <c r="F624" s="106"/>
    </row>
    <row r="625" spans="3:6" ht="9.75">
      <c r="C625" s="72"/>
      <c r="F625" s="106"/>
    </row>
    <row r="626" spans="3:6" ht="9.75">
      <c r="C626" s="72"/>
      <c r="F626" s="106"/>
    </row>
    <row r="627" spans="3:6" ht="9.75">
      <c r="C627" s="72"/>
      <c r="F627" s="106"/>
    </row>
    <row r="628" spans="3:6" ht="9.75">
      <c r="C628" s="72"/>
      <c r="F628" s="106"/>
    </row>
    <row r="629" spans="3:6" ht="9.75">
      <c r="C629" s="72"/>
      <c r="F629" s="106"/>
    </row>
    <row r="630" spans="3:6" ht="9.75">
      <c r="C630" s="72"/>
      <c r="F630" s="106"/>
    </row>
    <row r="631" spans="3:6" ht="9.75">
      <c r="C631" s="72"/>
      <c r="F631" s="106"/>
    </row>
    <row r="632" spans="3:6" ht="9.75">
      <c r="C632" s="72"/>
      <c r="F632" s="106"/>
    </row>
    <row r="633" spans="3:6" ht="9.75">
      <c r="C633" s="72"/>
      <c r="F633" s="106"/>
    </row>
    <row r="634" spans="3:6" ht="9.75">
      <c r="C634" s="72"/>
      <c r="F634" s="106"/>
    </row>
    <row r="635" spans="3:6" ht="9.75">
      <c r="C635" s="72"/>
      <c r="F635" s="106"/>
    </row>
    <row r="636" spans="3:6" ht="9.75">
      <c r="C636" s="72"/>
      <c r="F636" s="106"/>
    </row>
    <row r="637" spans="3:6" ht="9.75">
      <c r="C637" s="72"/>
      <c r="F637" s="106"/>
    </row>
    <row r="638" spans="3:6" ht="9.75">
      <c r="C638" s="72"/>
      <c r="F638" s="106"/>
    </row>
    <row r="639" spans="3:6" ht="9.75">
      <c r="C639" s="72"/>
      <c r="F639" s="106"/>
    </row>
    <row r="640" spans="3:6" ht="9.75">
      <c r="C640" s="72"/>
      <c r="F640" s="106"/>
    </row>
    <row r="641" spans="3:6" ht="9.75">
      <c r="C641" s="72"/>
      <c r="F641" s="106"/>
    </row>
    <row r="642" spans="3:6" ht="9.75">
      <c r="C642" s="72"/>
      <c r="F642" s="106"/>
    </row>
    <row r="643" spans="3:6" ht="9.75">
      <c r="C643" s="72"/>
      <c r="F643" s="106"/>
    </row>
    <row r="644" spans="3:6" ht="9.75">
      <c r="C644" s="72"/>
      <c r="F644" s="106"/>
    </row>
    <row r="645" spans="3:6" ht="9.75">
      <c r="C645" s="72"/>
      <c r="F645" s="106"/>
    </row>
    <row r="646" spans="3:6" ht="9.75">
      <c r="C646" s="72"/>
      <c r="F646" s="106"/>
    </row>
    <row r="647" spans="3:6" ht="9.75">
      <c r="C647" s="72"/>
      <c r="F647" s="106"/>
    </row>
    <row r="648" spans="3:6" ht="9.75">
      <c r="C648" s="72"/>
      <c r="F648" s="106"/>
    </row>
    <row r="649" spans="3:6" ht="9.75">
      <c r="C649" s="72"/>
      <c r="F649" s="106"/>
    </row>
    <row r="650" spans="3:6" ht="9.75">
      <c r="C650" s="72"/>
      <c r="F650" s="106"/>
    </row>
    <row r="651" spans="3:6" ht="9.75">
      <c r="C651" s="72"/>
      <c r="F651" s="106"/>
    </row>
    <row r="652" spans="3:6" ht="9.75">
      <c r="C652" s="72"/>
      <c r="F652" s="106"/>
    </row>
    <row r="653" spans="3:6" ht="9.75">
      <c r="C653" s="72"/>
      <c r="F653" s="106"/>
    </row>
    <row r="654" spans="3:6" ht="9.75">
      <c r="C654" s="72"/>
      <c r="F654" s="106"/>
    </row>
    <row r="655" spans="3:6" ht="9.75">
      <c r="C655" s="72"/>
      <c r="F655" s="106"/>
    </row>
    <row r="656" spans="3:6" ht="9.75">
      <c r="C656" s="72"/>
      <c r="F656" s="106"/>
    </row>
    <row r="657" spans="3:6" ht="9.75">
      <c r="C657" s="72"/>
      <c r="F657" s="106"/>
    </row>
    <row r="658" spans="3:6" ht="9.75">
      <c r="C658" s="72"/>
      <c r="F658" s="106"/>
    </row>
    <row r="659" spans="3:6" ht="9.75">
      <c r="C659" s="72"/>
      <c r="F659" s="106"/>
    </row>
    <row r="660" spans="3:6" ht="9.75">
      <c r="C660" s="72"/>
      <c r="F660" s="106"/>
    </row>
    <row r="661" spans="3:6" ht="9.75">
      <c r="C661" s="72"/>
      <c r="F661" s="106"/>
    </row>
    <row r="662" spans="3:6" ht="9.75">
      <c r="C662" s="72"/>
      <c r="F662" s="106"/>
    </row>
    <row r="663" spans="3:6" ht="9.75">
      <c r="C663" s="72"/>
      <c r="F663" s="106"/>
    </row>
    <row r="664" spans="3:6" ht="9.75">
      <c r="C664" s="72"/>
      <c r="F664" s="106"/>
    </row>
    <row r="665" spans="3:6" ht="9.75">
      <c r="C665" s="72"/>
      <c r="F665" s="106"/>
    </row>
    <row r="666" spans="3:6" ht="9.75">
      <c r="C666" s="72"/>
      <c r="F666" s="106"/>
    </row>
    <row r="667" spans="3:6" ht="9.75">
      <c r="C667" s="72"/>
      <c r="F667" s="106"/>
    </row>
    <row r="668" spans="3:6" ht="9.75">
      <c r="C668" s="72"/>
      <c r="F668" s="106"/>
    </row>
    <row r="669" spans="3:6" ht="9.75">
      <c r="C669" s="72"/>
      <c r="F669" s="106"/>
    </row>
    <row r="670" spans="3:6" ht="9.75">
      <c r="C670" s="72"/>
      <c r="F670" s="106"/>
    </row>
    <row r="671" spans="3:6" ht="9.75">
      <c r="C671" s="72"/>
      <c r="F671" s="106"/>
    </row>
    <row r="672" spans="3:6" ht="9.75">
      <c r="C672" s="72"/>
      <c r="F672" s="106"/>
    </row>
    <row r="673" spans="3:6" ht="9.75">
      <c r="C673" s="72"/>
      <c r="F673" s="106"/>
    </row>
    <row r="674" spans="3:6" ht="9.75">
      <c r="C674" s="72"/>
      <c r="F674" s="106"/>
    </row>
    <row r="675" spans="3:6" ht="9.75">
      <c r="C675" s="72"/>
      <c r="F675" s="106"/>
    </row>
    <row r="676" spans="3:6" ht="9.75">
      <c r="C676" s="72"/>
      <c r="F676" s="106"/>
    </row>
    <row r="677" spans="3:6" ht="9.75">
      <c r="C677" s="72"/>
      <c r="F677" s="106"/>
    </row>
    <row r="678" spans="3:6" ht="9.75">
      <c r="C678" s="72"/>
      <c r="F678" s="106"/>
    </row>
    <row r="679" spans="3:6" ht="9.75">
      <c r="C679" s="72"/>
      <c r="F679" s="106"/>
    </row>
    <row r="680" spans="3:6" ht="9.75">
      <c r="C680" s="72"/>
      <c r="F680" s="106"/>
    </row>
    <row r="681" spans="3:6" ht="9.75">
      <c r="C681" s="72"/>
      <c r="F681" s="106"/>
    </row>
    <row r="682" spans="3:6" ht="9.75">
      <c r="C682" s="72"/>
      <c r="F682" s="106"/>
    </row>
    <row r="683" spans="3:6" ht="9.75">
      <c r="C683" s="72"/>
      <c r="F683" s="106"/>
    </row>
    <row r="684" spans="3:6" ht="9.75">
      <c r="C684" s="72"/>
      <c r="F684" s="106"/>
    </row>
    <row r="685" spans="3:6" ht="9.75">
      <c r="C685" s="72"/>
      <c r="F685" s="106"/>
    </row>
    <row r="686" spans="3:6" ht="9.75">
      <c r="C686" s="72"/>
      <c r="F686" s="106"/>
    </row>
    <row r="687" spans="3:6" ht="9.75">
      <c r="C687" s="72"/>
      <c r="F687" s="106"/>
    </row>
    <row r="688" spans="3:6" ht="9.75">
      <c r="C688" s="72"/>
      <c r="F688" s="106"/>
    </row>
    <row r="689" spans="3:6" ht="9.75">
      <c r="C689" s="72"/>
      <c r="F689" s="106"/>
    </row>
    <row r="690" spans="3:6" ht="9.75">
      <c r="C690" s="72"/>
      <c r="F690" s="106"/>
    </row>
    <row r="691" spans="3:6" ht="9.75">
      <c r="C691" s="72"/>
      <c r="F691" s="106"/>
    </row>
    <row r="692" spans="3:6" ht="9.75">
      <c r="C692" s="72"/>
      <c r="F692" s="106"/>
    </row>
    <row r="693" spans="3:6" ht="9.75">
      <c r="C693" s="72"/>
      <c r="F693" s="106"/>
    </row>
    <row r="694" spans="3:6" ht="9.75">
      <c r="C694" s="72"/>
      <c r="F694" s="106"/>
    </row>
    <row r="695" spans="3:6" ht="9.75">
      <c r="C695" s="72"/>
      <c r="F695" s="106"/>
    </row>
    <row r="696" spans="3:6" ht="9.75">
      <c r="C696" s="72"/>
      <c r="F696" s="106"/>
    </row>
    <row r="697" spans="3:6" ht="9.75">
      <c r="C697" s="72"/>
      <c r="F697" s="106"/>
    </row>
    <row r="698" spans="3:6" ht="9.75">
      <c r="C698" s="72"/>
      <c r="F698" s="106"/>
    </row>
    <row r="699" spans="3:6" ht="9.75">
      <c r="C699" s="72"/>
      <c r="F699" s="106"/>
    </row>
    <row r="700" spans="3:6" ht="9.75">
      <c r="C700" s="72"/>
      <c r="F700" s="106"/>
    </row>
    <row r="701" spans="3:6" ht="9.75">
      <c r="C701" s="72"/>
      <c r="F701" s="106"/>
    </row>
    <row r="702" spans="3:6" ht="9.75">
      <c r="C702" s="72"/>
      <c r="F702" s="106"/>
    </row>
    <row r="703" spans="3:6" ht="9.75">
      <c r="C703" s="72"/>
      <c r="F703" s="106"/>
    </row>
    <row r="704" spans="3:6" ht="9.75">
      <c r="C704" s="72"/>
      <c r="F704" s="106"/>
    </row>
    <row r="705" spans="3:6" ht="9.75">
      <c r="C705" s="72"/>
      <c r="F705" s="106"/>
    </row>
    <row r="706" spans="3:6" ht="9.75">
      <c r="C706" s="72"/>
      <c r="F706" s="106"/>
    </row>
    <row r="707" spans="3:6" ht="9.75">
      <c r="C707" s="72"/>
      <c r="F707" s="106"/>
    </row>
    <row r="708" spans="3:6" ht="9.75">
      <c r="C708" s="72"/>
      <c r="F708" s="106"/>
    </row>
    <row r="709" spans="3:6" ht="9.75">
      <c r="C709" s="72"/>
      <c r="F709" s="106"/>
    </row>
    <row r="710" spans="3:6" ht="9.75">
      <c r="C710" s="72"/>
      <c r="F710" s="106"/>
    </row>
    <row r="711" spans="3:6" ht="9.75">
      <c r="C711" s="72"/>
      <c r="F711" s="106"/>
    </row>
    <row r="712" spans="3:6" ht="9.75">
      <c r="C712" s="72"/>
      <c r="F712" s="106"/>
    </row>
    <row r="713" spans="3:6" ht="9.75">
      <c r="C713" s="72"/>
      <c r="F713" s="106"/>
    </row>
    <row r="714" spans="3:6" ht="9.75">
      <c r="C714" s="72"/>
      <c r="F714" s="106"/>
    </row>
    <row r="715" spans="3:6" ht="9.75">
      <c r="C715" s="72"/>
      <c r="F715" s="106"/>
    </row>
    <row r="716" spans="3:6" ht="9.75">
      <c r="C716" s="72"/>
      <c r="F716" s="106"/>
    </row>
    <row r="717" spans="3:6" ht="9.75">
      <c r="C717" s="72"/>
      <c r="F717" s="106"/>
    </row>
    <row r="718" spans="3:6" ht="9.75">
      <c r="C718" s="72"/>
      <c r="F718" s="106"/>
    </row>
    <row r="719" spans="3:6" ht="9.75">
      <c r="C719" s="72"/>
      <c r="F719" s="106"/>
    </row>
    <row r="720" spans="3:6" ht="9.75">
      <c r="C720" s="72"/>
      <c r="F720" s="106"/>
    </row>
    <row r="721" spans="3:6" ht="9.75">
      <c r="C721" s="72"/>
      <c r="F721" s="106"/>
    </row>
    <row r="722" spans="3:6" ht="9.75">
      <c r="C722" s="72"/>
      <c r="F722" s="106"/>
    </row>
    <row r="723" spans="3:6" ht="9.75">
      <c r="C723" s="72"/>
      <c r="F723" s="106"/>
    </row>
    <row r="724" spans="3:6" ht="9.75">
      <c r="C724" s="72"/>
      <c r="F724" s="106"/>
    </row>
    <row r="725" spans="3:6" ht="9.75">
      <c r="C725" s="72"/>
      <c r="F725" s="106"/>
    </row>
    <row r="726" spans="3:6" ht="9.75">
      <c r="C726" s="72"/>
      <c r="F726" s="106"/>
    </row>
    <row r="727" spans="3:6" ht="9.75">
      <c r="C727" s="72"/>
      <c r="F727" s="106"/>
    </row>
    <row r="728" spans="3:6" ht="9.75">
      <c r="C728" s="72"/>
      <c r="F728" s="106"/>
    </row>
    <row r="729" spans="3:6" ht="9.75">
      <c r="C729" s="72"/>
      <c r="F729" s="106"/>
    </row>
    <row r="730" spans="3:6" ht="9.75">
      <c r="C730" s="72"/>
      <c r="F730" s="106"/>
    </row>
    <row r="731" spans="3:6" ht="9.75">
      <c r="C731" s="72"/>
      <c r="F731" s="106"/>
    </row>
    <row r="732" spans="3:6" ht="9.75">
      <c r="C732" s="72"/>
      <c r="F732" s="106"/>
    </row>
    <row r="733" spans="3:6" ht="9.75">
      <c r="C733" s="72"/>
      <c r="F733" s="106"/>
    </row>
    <row r="734" spans="3:6" ht="9.75">
      <c r="C734" s="72"/>
      <c r="F734" s="106"/>
    </row>
    <row r="735" spans="3:6" ht="9.75">
      <c r="C735" s="72"/>
      <c r="F735" s="106"/>
    </row>
    <row r="736" spans="3:6" ht="9.75">
      <c r="C736" s="72"/>
      <c r="F736" s="106"/>
    </row>
    <row r="737" spans="3:6" ht="9.75">
      <c r="C737" s="72"/>
      <c r="F737" s="106"/>
    </row>
    <row r="738" spans="3:6" ht="9.75">
      <c r="C738" s="72"/>
      <c r="F738" s="106"/>
    </row>
    <row r="739" spans="3:6" ht="9.75">
      <c r="C739" s="72"/>
      <c r="F739" s="106"/>
    </row>
    <row r="740" spans="3:6" ht="9.75">
      <c r="C740" s="72"/>
      <c r="F740" s="106"/>
    </row>
    <row r="741" spans="3:6" ht="9.75">
      <c r="C741" s="72"/>
      <c r="F741" s="106"/>
    </row>
    <row r="742" spans="3:6" ht="9.75">
      <c r="C742" s="72"/>
      <c r="F742" s="106"/>
    </row>
    <row r="743" spans="3:6" ht="9.75">
      <c r="C743" s="72"/>
      <c r="F743" s="106"/>
    </row>
    <row r="744" spans="3:6" ht="9.75">
      <c r="C744" s="72"/>
      <c r="F744" s="106"/>
    </row>
    <row r="745" spans="3:6" ht="9.75">
      <c r="C745" s="72"/>
      <c r="F745" s="106"/>
    </row>
    <row r="746" spans="3:6" ht="9.75">
      <c r="C746" s="72"/>
      <c r="F746" s="106"/>
    </row>
    <row r="747" spans="3:6" ht="9.75">
      <c r="C747" s="72"/>
      <c r="F747" s="106"/>
    </row>
    <row r="748" spans="3:6" ht="9.75">
      <c r="C748" s="72"/>
      <c r="F748" s="106"/>
    </row>
    <row r="749" spans="3:6" ht="9.75">
      <c r="C749" s="72"/>
      <c r="F749" s="106"/>
    </row>
    <row r="750" spans="3:6" ht="9.75">
      <c r="C750" s="72"/>
      <c r="F750" s="106"/>
    </row>
    <row r="751" spans="3:6" ht="9.75">
      <c r="C751" s="72"/>
      <c r="F751" s="106"/>
    </row>
    <row r="752" spans="3:6" ht="9.75">
      <c r="C752" s="72"/>
      <c r="F752" s="106"/>
    </row>
    <row r="753" spans="3:6" ht="9.75">
      <c r="C753" s="72"/>
      <c r="F753" s="106"/>
    </row>
    <row r="754" spans="3:6" ht="9.75">
      <c r="C754" s="72"/>
      <c r="F754" s="106"/>
    </row>
    <row r="755" spans="3:6" ht="9.75">
      <c r="C755" s="72"/>
      <c r="F755" s="106"/>
    </row>
    <row r="756" spans="3:6" ht="9.75">
      <c r="C756" s="72"/>
      <c r="F756" s="106"/>
    </row>
    <row r="757" spans="3:6" ht="9.75">
      <c r="C757" s="72"/>
      <c r="F757" s="106"/>
    </row>
    <row r="758" spans="3:6" ht="9.75">
      <c r="C758" s="72"/>
      <c r="F758" s="106"/>
    </row>
    <row r="759" spans="3:6" ht="9.75">
      <c r="C759" s="72"/>
      <c r="F759" s="106"/>
    </row>
    <row r="760" spans="3:6" ht="9.75">
      <c r="C760" s="72"/>
      <c r="F760" s="106"/>
    </row>
    <row r="761" spans="3:6" ht="9.75">
      <c r="C761" s="72"/>
      <c r="F761" s="106"/>
    </row>
    <row r="762" spans="3:6" ht="9.75">
      <c r="C762" s="72"/>
      <c r="F762" s="106"/>
    </row>
    <row r="763" spans="3:6" ht="9.75">
      <c r="C763" s="72"/>
      <c r="F763" s="106"/>
    </row>
    <row r="764" spans="3:6" ht="9.75">
      <c r="C764" s="72"/>
      <c r="F764" s="106"/>
    </row>
    <row r="765" spans="3:6" ht="9.75">
      <c r="C765" s="72"/>
      <c r="F765" s="106"/>
    </row>
    <row r="766" spans="3:6" ht="9.75">
      <c r="C766" s="72"/>
      <c r="F766" s="106"/>
    </row>
    <row r="767" spans="3:6" ht="9.75">
      <c r="C767" s="72"/>
      <c r="F767" s="106"/>
    </row>
    <row r="768" spans="3:6" ht="9.75">
      <c r="C768" s="72"/>
      <c r="F768" s="106"/>
    </row>
    <row r="769" spans="3:6" ht="9.75">
      <c r="C769" s="72"/>
      <c r="F769" s="106"/>
    </row>
    <row r="770" spans="3:6" ht="9.75">
      <c r="C770" s="72"/>
      <c r="F770" s="106"/>
    </row>
    <row r="771" spans="3:6" ht="9.75">
      <c r="C771" s="72"/>
      <c r="F771" s="106"/>
    </row>
    <row r="772" spans="3:6" ht="9.75">
      <c r="C772" s="72"/>
      <c r="F772" s="106"/>
    </row>
    <row r="773" spans="3:6" ht="9.75">
      <c r="C773" s="72"/>
      <c r="F773" s="106"/>
    </row>
    <row r="774" spans="3:6" ht="9.75">
      <c r="C774" s="72"/>
      <c r="F774" s="106"/>
    </row>
    <row r="775" spans="3:6" ht="9.75">
      <c r="C775" s="72"/>
      <c r="F775" s="106"/>
    </row>
    <row r="776" spans="3:6" ht="9.75">
      <c r="C776" s="72"/>
      <c r="F776" s="106"/>
    </row>
    <row r="777" spans="3:6" ht="9.75">
      <c r="C777" s="72"/>
      <c r="F777" s="106"/>
    </row>
    <row r="778" spans="3:6" ht="9.75">
      <c r="C778" s="72"/>
      <c r="F778" s="106"/>
    </row>
    <row r="779" spans="3:6" ht="9.75">
      <c r="C779" s="72"/>
      <c r="F779" s="106"/>
    </row>
    <row r="780" spans="3:6" ht="9.75">
      <c r="C780" s="72"/>
      <c r="F780" s="106"/>
    </row>
    <row r="781" spans="3:6" ht="9.75">
      <c r="C781" s="72"/>
      <c r="F781" s="106"/>
    </row>
    <row r="782" spans="3:6" ht="9.75">
      <c r="C782" s="72"/>
      <c r="F782" s="106"/>
    </row>
    <row r="783" spans="3:6" ht="9.75">
      <c r="C783" s="72"/>
      <c r="F783" s="106"/>
    </row>
    <row r="784" spans="3:6" ht="9.75">
      <c r="C784" s="72"/>
      <c r="F784" s="106"/>
    </row>
    <row r="785" spans="3:6" ht="9.75">
      <c r="C785" s="72"/>
      <c r="F785" s="106"/>
    </row>
    <row r="786" spans="3:6" ht="9.75">
      <c r="C786" s="72"/>
      <c r="F786" s="106"/>
    </row>
    <row r="787" spans="3:6" ht="9.75">
      <c r="C787" s="72"/>
      <c r="F787" s="106"/>
    </row>
    <row r="788" spans="3:6" ht="9.75">
      <c r="C788" s="72"/>
      <c r="F788" s="106"/>
    </row>
    <row r="789" spans="3:6" ht="9.75">
      <c r="C789" s="72"/>
      <c r="F789" s="106"/>
    </row>
    <row r="790" spans="3:6" ht="9.75">
      <c r="C790" s="72"/>
      <c r="F790" s="106"/>
    </row>
    <row r="791" spans="3:6" ht="9.75">
      <c r="C791" s="72"/>
      <c r="F791" s="106"/>
    </row>
    <row r="792" spans="3:6" ht="9.75">
      <c r="C792" s="72"/>
      <c r="F792" s="106"/>
    </row>
    <row r="793" spans="3:6" ht="9.75">
      <c r="C793" s="72"/>
      <c r="F793" s="106"/>
    </row>
    <row r="794" spans="3:6" ht="9.75">
      <c r="C794" s="72"/>
      <c r="F794" s="106"/>
    </row>
    <row r="795" spans="3:6" ht="9.75">
      <c r="C795" s="72"/>
      <c r="F795" s="106"/>
    </row>
    <row r="796" spans="3:6" ht="9.75">
      <c r="C796" s="72"/>
      <c r="F796" s="106"/>
    </row>
    <row r="797" spans="3:6" ht="9.75">
      <c r="C797" s="72"/>
      <c r="F797" s="106"/>
    </row>
    <row r="798" spans="3:6" ht="9.75">
      <c r="C798" s="72"/>
      <c r="F798" s="106"/>
    </row>
    <row r="799" spans="3:6" ht="9.75">
      <c r="C799" s="72"/>
      <c r="F799" s="106"/>
    </row>
    <row r="800" spans="3:6" ht="9.75">
      <c r="C800" s="72"/>
      <c r="F800" s="106"/>
    </row>
    <row r="801" spans="3:6" ht="9.75">
      <c r="C801" s="72"/>
      <c r="F801" s="106"/>
    </row>
    <row r="802" spans="3:6" ht="9.75">
      <c r="C802" s="72"/>
      <c r="F802" s="106"/>
    </row>
    <row r="803" spans="3:6" ht="9.75">
      <c r="C803" s="72"/>
      <c r="F803" s="106"/>
    </row>
    <row r="804" spans="3:6" ht="9.75">
      <c r="C804" s="72"/>
      <c r="F804" s="106"/>
    </row>
    <row r="805" spans="3:6" ht="9.75">
      <c r="C805" s="72"/>
      <c r="F805" s="106"/>
    </row>
    <row r="806" spans="3:6" ht="9.75">
      <c r="C806" s="72"/>
      <c r="F806" s="106"/>
    </row>
    <row r="807" spans="3:6" ht="9.75">
      <c r="C807" s="72"/>
      <c r="F807" s="106"/>
    </row>
    <row r="808" spans="3:6" ht="9.75">
      <c r="C808" s="72"/>
      <c r="F808" s="106"/>
    </row>
    <row r="809" spans="3:6" ht="9.75">
      <c r="C809" s="72"/>
      <c r="F809" s="106"/>
    </row>
    <row r="810" spans="3:6" ht="9.75">
      <c r="C810" s="72"/>
      <c r="F810" s="106"/>
    </row>
    <row r="811" spans="3:6" ht="9.75">
      <c r="C811" s="72"/>
      <c r="F811" s="106"/>
    </row>
    <row r="812" spans="3:6" ht="9.75">
      <c r="C812" s="72"/>
      <c r="F812" s="106"/>
    </row>
    <row r="813" spans="3:6" ht="9.75">
      <c r="C813" s="72"/>
      <c r="F813" s="106"/>
    </row>
    <row r="814" spans="3:6" ht="9.75">
      <c r="C814" s="72"/>
      <c r="F814" s="106"/>
    </row>
    <row r="815" spans="3:6" ht="9.75">
      <c r="C815" s="72"/>
      <c r="F815" s="106"/>
    </row>
    <row r="816" spans="3:6" ht="9.75">
      <c r="C816" s="72"/>
      <c r="F816" s="106"/>
    </row>
    <row r="817" spans="3:6" ht="9.75">
      <c r="C817" s="72"/>
      <c r="F817" s="106"/>
    </row>
    <row r="818" spans="3:6" ht="9.75">
      <c r="C818" s="72"/>
      <c r="F818" s="106"/>
    </row>
    <row r="819" spans="3:6" ht="9.75">
      <c r="C819" s="72"/>
      <c r="F819" s="106"/>
    </row>
    <row r="820" spans="3:6" ht="9.75">
      <c r="C820" s="72"/>
      <c r="F820" s="106"/>
    </row>
    <row r="821" spans="3:6" ht="9.75">
      <c r="C821" s="72"/>
      <c r="F821" s="106"/>
    </row>
    <row r="822" spans="3:6" ht="9.75">
      <c r="C822" s="72"/>
      <c r="F822" s="106"/>
    </row>
    <row r="823" spans="3:6" ht="9.75">
      <c r="C823" s="72"/>
      <c r="F823" s="106"/>
    </row>
    <row r="824" spans="3:6" ht="9.75">
      <c r="C824" s="72"/>
      <c r="F824" s="106"/>
    </row>
    <row r="825" spans="3:6" ht="9.75">
      <c r="C825" s="72"/>
      <c r="F825" s="106"/>
    </row>
    <row r="826" spans="3:6" ht="9.75">
      <c r="C826" s="72"/>
      <c r="F826" s="106"/>
    </row>
    <row r="827" spans="3:6" ht="9.75">
      <c r="C827" s="72"/>
      <c r="F827" s="106"/>
    </row>
    <row r="828" spans="3:6" ht="9.75">
      <c r="C828" s="72"/>
      <c r="F828" s="106"/>
    </row>
    <row r="829" spans="3:6" ht="9.75">
      <c r="C829" s="72"/>
      <c r="F829" s="106"/>
    </row>
    <row r="830" spans="3:6" ht="9.75">
      <c r="C830" s="72"/>
      <c r="F830" s="106"/>
    </row>
    <row r="831" spans="3:6" ht="9.75">
      <c r="C831" s="72"/>
      <c r="F831" s="106"/>
    </row>
    <row r="832" spans="3:6" ht="9.75">
      <c r="C832" s="72"/>
      <c r="F832" s="106"/>
    </row>
    <row r="833" spans="3:6" ht="9.75">
      <c r="C833" s="72"/>
      <c r="F833" s="106"/>
    </row>
    <row r="834" spans="3:6" ht="9.75">
      <c r="C834" s="72"/>
      <c r="F834" s="106"/>
    </row>
    <row r="835" spans="3:6" ht="9.75">
      <c r="C835" s="72"/>
      <c r="F835" s="106"/>
    </row>
    <row r="836" spans="3:6" ht="9.75">
      <c r="C836" s="72"/>
      <c r="F836" s="106"/>
    </row>
    <row r="837" spans="3:6" ht="9.75">
      <c r="C837" s="72"/>
      <c r="F837" s="106"/>
    </row>
    <row r="838" spans="3:6" ht="9.75">
      <c r="C838" s="72"/>
      <c r="F838" s="106"/>
    </row>
    <row r="839" spans="3:6" ht="9.75">
      <c r="C839" s="72"/>
      <c r="F839" s="106"/>
    </row>
    <row r="840" spans="3:6" ht="9.75">
      <c r="C840" s="72"/>
      <c r="F840" s="106"/>
    </row>
    <row r="841" spans="3:6" ht="9.75">
      <c r="C841" s="72"/>
      <c r="F841" s="106"/>
    </row>
    <row r="842" spans="3:6" ht="9.75">
      <c r="C842" s="72"/>
      <c r="F842" s="106"/>
    </row>
    <row r="843" spans="3:6" ht="9.75">
      <c r="C843" s="72"/>
      <c r="F843" s="106"/>
    </row>
    <row r="844" spans="3:6" ht="9.75">
      <c r="C844" s="72"/>
      <c r="F844" s="106"/>
    </row>
    <row r="845" ht="9.75">
      <c r="F845" s="106"/>
    </row>
    <row r="846" ht="9.75">
      <c r="F846" s="106"/>
    </row>
    <row r="847" ht="9.75">
      <c r="F847" s="106"/>
    </row>
    <row r="848" ht="9.75">
      <c r="F848" s="106"/>
    </row>
    <row r="849" ht="9.75">
      <c r="F849" s="106"/>
    </row>
    <row r="850" ht="9.75">
      <c r="F850" s="106"/>
    </row>
    <row r="851" ht="9.75">
      <c r="F851" s="106"/>
    </row>
    <row r="852" ht="9.75">
      <c r="F852" s="106"/>
    </row>
    <row r="853" ht="9.75">
      <c r="F853" s="106"/>
    </row>
    <row r="854" ht="9.75">
      <c r="F854" s="106"/>
    </row>
    <row r="855" ht="9.75">
      <c r="F855" s="106"/>
    </row>
    <row r="856" ht="9.75">
      <c r="F856" s="106"/>
    </row>
    <row r="857" ht="9.75">
      <c r="F857" s="106"/>
    </row>
    <row r="858" ht="9.75">
      <c r="F858" s="106"/>
    </row>
    <row r="859" ht="9.75">
      <c r="F859" s="106"/>
    </row>
    <row r="860" ht="9.75">
      <c r="F860" s="106"/>
    </row>
    <row r="861" ht="9.75">
      <c r="F861" s="106"/>
    </row>
    <row r="862" ht="9.75">
      <c r="F862" s="106"/>
    </row>
    <row r="863" ht="9.75">
      <c r="F863" s="106"/>
    </row>
    <row r="864" ht="9.75">
      <c r="F864" s="106"/>
    </row>
    <row r="865" ht="9.75">
      <c r="F865" s="106"/>
    </row>
    <row r="866" ht="9.75">
      <c r="F866" s="106"/>
    </row>
    <row r="867" ht="9.75">
      <c r="F867" s="106"/>
    </row>
    <row r="868" ht="9.75">
      <c r="F868" s="106"/>
    </row>
    <row r="869" ht="9.75">
      <c r="F869" s="106"/>
    </row>
    <row r="870" ht="9.75">
      <c r="F870" s="106"/>
    </row>
    <row r="871" ht="9.75">
      <c r="F871" s="106"/>
    </row>
    <row r="872" ht="9.75">
      <c r="F872" s="106"/>
    </row>
    <row r="873" ht="9.75">
      <c r="F873" s="106"/>
    </row>
    <row r="874" ht="9.75">
      <c r="F874" s="106"/>
    </row>
    <row r="875" ht="9.75">
      <c r="F875" s="106"/>
    </row>
    <row r="876" ht="9.75">
      <c r="F876" s="106"/>
    </row>
    <row r="877" ht="9.75">
      <c r="F877" s="106"/>
    </row>
    <row r="878" ht="9.75">
      <c r="F878" s="106"/>
    </row>
    <row r="879" ht="9.75">
      <c r="F879" s="106"/>
    </row>
    <row r="880" ht="9.75">
      <c r="F880" s="106"/>
    </row>
    <row r="881" ht="9.75">
      <c r="F881" s="106"/>
    </row>
    <row r="882" ht="9.75">
      <c r="F882" s="106"/>
    </row>
    <row r="883" ht="9.75">
      <c r="F883" s="106"/>
    </row>
    <row r="884" ht="9.75">
      <c r="F884" s="106"/>
    </row>
    <row r="885" ht="9.75">
      <c r="F885" s="106"/>
    </row>
    <row r="886" ht="9.75">
      <c r="F886" s="106"/>
    </row>
    <row r="887" ht="9.75">
      <c r="F887" s="106"/>
    </row>
    <row r="888" ht="9.75">
      <c r="F888" s="106"/>
    </row>
    <row r="889" ht="9.75">
      <c r="F889" s="106"/>
    </row>
    <row r="890" ht="9.75">
      <c r="F890" s="106"/>
    </row>
    <row r="891" ht="9.75">
      <c r="F891" s="106"/>
    </row>
    <row r="892" ht="9.75">
      <c r="F892" s="106"/>
    </row>
    <row r="893" ht="9.75">
      <c r="F893" s="106"/>
    </row>
    <row r="894" ht="9.75">
      <c r="F894" s="106"/>
    </row>
    <row r="895" ht="9.75">
      <c r="F895" s="106"/>
    </row>
    <row r="896" ht="9.75">
      <c r="F896" s="106"/>
    </row>
    <row r="897" ht="9.75">
      <c r="F897" s="106"/>
    </row>
    <row r="898" ht="9.75">
      <c r="F898" s="106"/>
    </row>
    <row r="899" ht="9.75">
      <c r="F899" s="106"/>
    </row>
    <row r="900" ht="9.75">
      <c r="F900" s="106"/>
    </row>
    <row r="901" ht="9.75">
      <c r="F901" s="106"/>
    </row>
    <row r="902" ht="9.75">
      <c r="F902" s="106"/>
    </row>
    <row r="903" ht="9.75">
      <c r="F903" s="106"/>
    </row>
    <row r="904" ht="9.75">
      <c r="F904" s="106"/>
    </row>
    <row r="905" ht="9.75">
      <c r="F905" s="106"/>
    </row>
    <row r="906" ht="9.75">
      <c r="F906" s="106"/>
    </row>
    <row r="907" ht="9.75">
      <c r="F907" s="106"/>
    </row>
    <row r="908" ht="9.75">
      <c r="F908" s="106"/>
    </row>
    <row r="909" ht="9.75">
      <c r="F909" s="106"/>
    </row>
    <row r="910" ht="9.75">
      <c r="F910" s="106"/>
    </row>
    <row r="911" ht="9.75">
      <c r="F911" s="106"/>
    </row>
    <row r="912" ht="9.75">
      <c r="F912" s="106"/>
    </row>
    <row r="913" ht="9.75">
      <c r="F913" s="106"/>
    </row>
    <row r="914" ht="9.75">
      <c r="F914" s="106"/>
    </row>
    <row r="915" ht="9.75">
      <c r="F915" s="106"/>
    </row>
    <row r="916" ht="9.75">
      <c r="F916" s="106"/>
    </row>
    <row r="917" ht="9.75">
      <c r="F917" s="106"/>
    </row>
    <row r="918" ht="9.75">
      <c r="F918" s="106"/>
    </row>
    <row r="919" ht="9.75">
      <c r="F919" s="106"/>
    </row>
    <row r="920" ht="9.75">
      <c r="F920" s="106"/>
    </row>
    <row r="921" ht="9.75">
      <c r="F921" s="106"/>
    </row>
    <row r="922" ht="9.75">
      <c r="F922" s="106"/>
    </row>
    <row r="923" ht="9.75">
      <c r="F923" s="106"/>
    </row>
    <row r="924" ht="9.75">
      <c r="F924" s="106"/>
    </row>
    <row r="925" ht="9.75">
      <c r="F925" s="106"/>
    </row>
    <row r="926" ht="9.75">
      <c r="F926" s="106"/>
    </row>
    <row r="927" ht="9.75">
      <c r="F927" s="106"/>
    </row>
    <row r="928" ht="9.75">
      <c r="F928" s="106"/>
    </row>
    <row r="929" ht="9.75">
      <c r="F929" s="106"/>
    </row>
    <row r="930" ht="9.75">
      <c r="F930" s="106"/>
    </row>
    <row r="931" ht="9.75">
      <c r="F931" s="106"/>
    </row>
    <row r="932" ht="9.75">
      <c r="F932" s="106"/>
    </row>
    <row r="933" ht="9.75">
      <c r="F933" s="106"/>
    </row>
    <row r="934" ht="9.75">
      <c r="F934" s="106"/>
    </row>
    <row r="935" ht="9.75">
      <c r="F935" s="106"/>
    </row>
    <row r="936" ht="9.75">
      <c r="F936" s="106"/>
    </row>
    <row r="937" ht="9.75">
      <c r="F937" s="106"/>
    </row>
    <row r="938" ht="9.75">
      <c r="F938" s="106"/>
    </row>
    <row r="939" ht="9.75">
      <c r="F939" s="106"/>
    </row>
    <row r="940" ht="9.75">
      <c r="F940" s="106"/>
    </row>
    <row r="941" ht="9.75">
      <c r="F941" s="106"/>
    </row>
    <row r="942" ht="9.75">
      <c r="F942" s="106"/>
    </row>
    <row r="943" ht="9.75">
      <c r="F943" s="106"/>
    </row>
    <row r="944" ht="9.75">
      <c r="F944" s="106"/>
    </row>
    <row r="945" ht="9.75">
      <c r="F945" s="106"/>
    </row>
    <row r="946" ht="9.75">
      <c r="F946" s="106"/>
    </row>
    <row r="947" ht="9.75">
      <c r="F947" s="106"/>
    </row>
    <row r="948" ht="9.75">
      <c r="F948" s="106"/>
    </row>
    <row r="949" ht="9.75">
      <c r="F949" s="106"/>
    </row>
    <row r="950" ht="9.75">
      <c r="F950" s="106"/>
    </row>
    <row r="951" ht="9.75">
      <c r="F951" s="106"/>
    </row>
    <row r="952" ht="9.75">
      <c r="F952" s="106"/>
    </row>
    <row r="953" ht="9.75">
      <c r="F953" s="106"/>
    </row>
    <row r="954" ht="9.75">
      <c r="F954" s="106"/>
    </row>
    <row r="955" ht="9.75">
      <c r="F955" s="106"/>
    </row>
    <row r="956" ht="9.75">
      <c r="F956" s="106"/>
    </row>
    <row r="957" ht="9.75">
      <c r="F957" s="106"/>
    </row>
    <row r="958" ht="9.75">
      <c r="F958" s="106"/>
    </row>
    <row r="959" ht="9.75">
      <c r="F959" s="106"/>
    </row>
    <row r="960" ht="9.75">
      <c r="F960" s="106"/>
    </row>
    <row r="961" ht="9.75">
      <c r="F961" s="106"/>
    </row>
    <row r="962" ht="9.75">
      <c r="F962" s="106"/>
    </row>
    <row r="963" ht="9.75">
      <c r="F963" s="106"/>
    </row>
    <row r="964" ht="9.75">
      <c r="F964" s="106"/>
    </row>
    <row r="965" ht="9.75">
      <c r="F965" s="106"/>
    </row>
    <row r="966" ht="9.75">
      <c r="F966" s="106"/>
    </row>
    <row r="967" ht="9.75">
      <c r="F967" s="106"/>
    </row>
    <row r="968" ht="9.75">
      <c r="F968" s="106"/>
    </row>
    <row r="969" ht="9.75">
      <c r="F969" s="106"/>
    </row>
    <row r="970" ht="9.75">
      <c r="F970" s="106"/>
    </row>
    <row r="971" ht="9.75">
      <c r="F971" s="106"/>
    </row>
    <row r="972" ht="9.75">
      <c r="F972" s="106"/>
    </row>
    <row r="973" ht="9.75">
      <c r="F973" s="106"/>
    </row>
    <row r="974" ht="9.75">
      <c r="F974" s="106"/>
    </row>
    <row r="975" ht="9.75">
      <c r="F975" s="106"/>
    </row>
    <row r="976" ht="9.75">
      <c r="F976" s="106"/>
    </row>
    <row r="977" ht="9.75">
      <c r="F977" s="106"/>
    </row>
    <row r="978" ht="9.75">
      <c r="F978" s="106"/>
    </row>
    <row r="979" ht="9.75">
      <c r="F979" s="106"/>
    </row>
    <row r="980" ht="9.75">
      <c r="F980" s="106"/>
    </row>
    <row r="981" ht="9.75">
      <c r="F981" s="106"/>
    </row>
    <row r="982" ht="9.75">
      <c r="F982" s="106"/>
    </row>
    <row r="983" ht="9.75">
      <c r="F983" s="106"/>
    </row>
    <row r="984" ht="9.75">
      <c r="F984" s="106"/>
    </row>
    <row r="985" ht="9.75">
      <c r="F985" s="106"/>
    </row>
    <row r="986" ht="9.75">
      <c r="F986" s="106"/>
    </row>
    <row r="987" ht="9.75">
      <c r="F987" s="106"/>
    </row>
    <row r="988" ht="9.75">
      <c r="F988" s="106"/>
    </row>
    <row r="989" ht="9.75">
      <c r="F989" s="106"/>
    </row>
    <row r="990" ht="9.75">
      <c r="F990" s="106"/>
    </row>
    <row r="991" ht="9.75">
      <c r="F991" s="106"/>
    </row>
    <row r="992" ht="9.75">
      <c r="F992" s="106"/>
    </row>
    <row r="993" ht="9.75">
      <c r="F993" s="106"/>
    </row>
    <row r="994" ht="9.75">
      <c r="F994" s="106"/>
    </row>
    <row r="995" ht="9.75">
      <c r="F995" s="106"/>
    </row>
    <row r="996" ht="9.75">
      <c r="F996" s="106"/>
    </row>
    <row r="997" ht="9.75">
      <c r="F997" s="106"/>
    </row>
    <row r="998" ht="9.75">
      <c r="F998" s="106"/>
    </row>
    <row r="999" ht="9.75">
      <c r="F999" s="106"/>
    </row>
    <row r="1000" ht="9.75">
      <c r="F1000" s="106"/>
    </row>
    <row r="1001" ht="9.75">
      <c r="F1001" s="106"/>
    </row>
    <row r="1002" ht="9.75">
      <c r="F1002" s="106"/>
    </row>
    <row r="1003" ht="9.75">
      <c r="F1003" s="106"/>
    </row>
    <row r="1004" ht="9.75">
      <c r="F1004" s="106"/>
    </row>
    <row r="1005" ht="9.75">
      <c r="F1005" s="106"/>
    </row>
    <row r="1006" ht="9.75">
      <c r="F1006" s="106"/>
    </row>
    <row r="1007" ht="9.75">
      <c r="F1007" s="106"/>
    </row>
    <row r="1008" ht="9.75">
      <c r="F1008" s="106"/>
    </row>
    <row r="1009" ht="9.75">
      <c r="F1009" s="106"/>
    </row>
    <row r="1010" ht="9.75">
      <c r="F1010" s="106"/>
    </row>
    <row r="1011" ht="9.75">
      <c r="F1011" s="106"/>
    </row>
    <row r="1012" ht="9.75">
      <c r="F1012" s="106"/>
    </row>
    <row r="1013" ht="9.75">
      <c r="F1013" s="106"/>
    </row>
    <row r="1014" ht="9.75">
      <c r="F1014" s="106"/>
    </row>
    <row r="1015" ht="9.75">
      <c r="F1015" s="106"/>
    </row>
    <row r="1016" ht="9.75">
      <c r="F1016" s="106"/>
    </row>
    <row r="1017" ht="9.75">
      <c r="F1017" s="106"/>
    </row>
    <row r="1018" ht="9.75">
      <c r="F1018" s="106"/>
    </row>
    <row r="1019" ht="9.75">
      <c r="F1019" s="106"/>
    </row>
    <row r="1020" ht="9.75">
      <c r="F1020" s="106"/>
    </row>
    <row r="1021" ht="9.75">
      <c r="F1021" s="106"/>
    </row>
    <row r="1022" ht="9.75">
      <c r="F1022" s="106"/>
    </row>
    <row r="1023" ht="9.75">
      <c r="F1023" s="106"/>
    </row>
    <row r="1024" ht="9.75">
      <c r="F1024" s="106"/>
    </row>
    <row r="1025" ht="9.75">
      <c r="F1025" s="106"/>
    </row>
    <row r="1026" ht="9.75">
      <c r="F1026" s="106"/>
    </row>
    <row r="1027" ht="9.75">
      <c r="F1027" s="106"/>
    </row>
    <row r="1028" ht="9.75">
      <c r="F1028" s="106"/>
    </row>
    <row r="1029" ht="9.75">
      <c r="F1029" s="106"/>
    </row>
    <row r="1030" ht="9.75">
      <c r="F1030" s="106"/>
    </row>
    <row r="1031" ht="9.75">
      <c r="F1031" s="106"/>
    </row>
    <row r="1032" ht="9.75">
      <c r="F1032" s="106"/>
    </row>
    <row r="1033" ht="9.75">
      <c r="F1033" s="106"/>
    </row>
    <row r="1034" ht="9.75">
      <c r="F1034" s="106"/>
    </row>
    <row r="1035" ht="9.75">
      <c r="F1035" s="106"/>
    </row>
    <row r="1036" ht="9.75">
      <c r="F1036" s="106"/>
    </row>
    <row r="1037" ht="9.75">
      <c r="F1037" s="106"/>
    </row>
    <row r="1038" ht="9.75">
      <c r="F1038" s="106"/>
    </row>
    <row r="1039" ht="9.75">
      <c r="F1039" s="106"/>
    </row>
    <row r="1040" ht="9.75">
      <c r="F1040" s="106"/>
    </row>
    <row r="1041" ht="9.75">
      <c r="F1041" s="106"/>
    </row>
    <row r="1042" ht="9.75">
      <c r="F1042" s="106"/>
    </row>
    <row r="1043" ht="9.75">
      <c r="F1043" s="106"/>
    </row>
    <row r="1044" ht="9.75">
      <c r="F1044" s="106"/>
    </row>
    <row r="1045" ht="9.75">
      <c r="F1045" s="106"/>
    </row>
    <row r="1046" ht="9.75">
      <c r="F1046" s="106"/>
    </row>
    <row r="1047" ht="9.75">
      <c r="F1047" s="106"/>
    </row>
    <row r="1048" ht="9.75">
      <c r="F1048" s="106"/>
    </row>
    <row r="1049" ht="9.75">
      <c r="F1049" s="106"/>
    </row>
    <row r="1050" ht="9.75">
      <c r="F1050" s="106"/>
    </row>
    <row r="1051" ht="9.75">
      <c r="F1051" s="106"/>
    </row>
    <row r="1052" ht="9.75">
      <c r="F1052" s="106"/>
    </row>
    <row r="1053" ht="9.75">
      <c r="F1053" s="106"/>
    </row>
    <row r="1054" ht="9.75">
      <c r="F1054" s="106"/>
    </row>
    <row r="1055" ht="9.75">
      <c r="F1055" s="106"/>
    </row>
    <row r="1056" ht="9.75">
      <c r="F1056" s="106"/>
    </row>
    <row r="1057" ht="9.75">
      <c r="F1057" s="106"/>
    </row>
    <row r="1058" ht="9.75">
      <c r="F1058" s="106"/>
    </row>
    <row r="1059" ht="9.75">
      <c r="F1059" s="106"/>
    </row>
    <row r="1060" ht="9.75">
      <c r="F1060" s="106"/>
    </row>
    <row r="1061" ht="9.75">
      <c r="F1061" s="106"/>
    </row>
    <row r="1062" ht="9.75">
      <c r="F1062" s="106"/>
    </row>
    <row r="1063" ht="9.75">
      <c r="F1063" s="106"/>
    </row>
    <row r="1064" ht="9.75">
      <c r="F1064" s="106"/>
    </row>
    <row r="1065" ht="9.75">
      <c r="F1065" s="106"/>
    </row>
    <row r="1066" ht="9.75">
      <c r="F1066" s="106"/>
    </row>
    <row r="1067" ht="9.75">
      <c r="F1067" s="106"/>
    </row>
    <row r="1068" ht="9.75">
      <c r="F1068" s="106"/>
    </row>
    <row r="1069" ht="9.75">
      <c r="F1069" s="106"/>
    </row>
    <row r="1070" ht="9.75">
      <c r="F1070" s="106"/>
    </row>
    <row r="1071" ht="9.75">
      <c r="F1071" s="106"/>
    </row>
    <row r="1072" ht="9.75">
      <c r="F1072" s="106"/>
    </row>
    <row r="1073" ht="9.75">
      <c r="F1073" s="106"/>
    </row>
    <row r="1074" ht="9.75">
      <c r="F1074" s="106"/>
    </row>
    <row r="1075" ht="9.75">
      <c r="F1075" s="106"/>
    </row>
    <row r="1076" ht="9.75">
      <c r="F1076" s="106"/>
    </row>
    <row r="1077" ht="9.75">
      <c r="F1077" s="106"/>
    </row>
    <row r="1078" ht="9.75">
      <c r="F1078" s="106"/>
    </row>
    <row r="1079" ht="9.75">
      <c r="F1079" s="106"/>
    </row>
    <row r="1080" ht="9.75">
      <c r="F1080" s="106"/>
    </row>
    <row r="1081" ht="9.75">
      <c r="F1081" s="106"/>
    </row>
    <row r="1082" ht="9.75">
      <c r="F1082" s="106"/>
    </row>
    <row r="1083" ht="9.75">
      <c r="F1083" s="106"/>
    </row>
    <row r="1084" ht="9.75">
      <c r="F1084" s="106"/>
    </row>
    <row r="1085" ht="9.75">
      <c r="F1085" s="106"/>
    </row>
    <row r="1086" ht="9.75">
      <c r="F1086" s="106"/>
    </row>
    <row r="1087" ht="9.75">
      <c r="F1087" s="106"/>
    </row>
    <row r="1088" ht="9.75">
      <c r="F1088" s="106"/>
    </row>
    <row r="1089" ht="9.75">
      <c r="F1089" s="106"/>
    </row>
    <row r="1090" ht="9.75">
      <c r="F1090" s="106"/>
    </row>
    <row r="1091" ht="9.75">
      <c r="F1091" s="106"/>
    </row>
    <row r="1092" ht="9.75">
      <c r="F1092" s="106"/>
    </row>
    <row r="1093" ht="9.75">
      <c r="F1093" s="106"/>
    </row>
    <row r="1094" ht="9.75">
      <c r="F1094" s="106"/>
    </row>
    <row r="1095" ht="9.75">
      <c r="F1095" s="106"/>
    </row>
    <row r="1096" ht="9.75">
      <c r="F1096" s="106"/>
    </row>
    <row r="1097" ht="9.75">
      <c r="F1097" s="106"/>
    </row>
    <row r="1098" ht="9.75">
      <c r="F1098" s="106"/>
    </row>
    <row r="1099" ht="9.75">
      <c r="F1099" s="106"/>
    </row>
    <row r="1100" ht="9.75">
      <c r="F1100" s="106"/>
    </row>
    <row r="1101" ht="9.75">
      <c r="F1101" s="106"/>
    </row>
    <row r="1102" ht="9.75">
      <c r="F1102" s="106"/>
    </row>
    <row r="1103" ht="9.75">
      <c r="F1103" s="106"/>
    </row>
    <row r="1104" ht="9.75">
      <c r="F1104" s="106"/>
    </row>
    <row r="1105" ht="9.75">
      <c r="F1105" s="106"/>
    </row>
    <row r="1106" ht="9.75">
      <c r="F1106" s="106"/>
    </row>
    <row r="1107" ht="9.75">
      <c r="F1107" s="106"/>
    </row>
    <row r="1108" ht="9.75">
      <c r="F1108" s="106"/>
    </row>
    <row r="1109" ht="9.75">
      <c r="F1109" s="106"/>
    </row>
    <row r="1110" ht="9.75">
      <c r="F1110" s="106"/>
    </row>
    <row r="1111" ht="9.75">
      <c r="F1111" s="106"/>
    </row>
    <row r="1112" ht="9.75">
      <c r="F1112" s="106"/>
    </row>
    <row r="1113" ht="9.75">
      <c r="F1113" s="106"/>
    </row>
    <row r="1114" ht="9.75">
      <c r="F1114" s="106"/>
    </row>
    <row r="1115" ht="9.75">
      <c r="F1115" s="106"/>
    </row>
    <row r="1116" ht="9.75">
      <c r="F1116" s="106"/>
    </row>
    <row r="1117" ht="9.75">
      <c r="F1117" s="106"/>
    </row>
    <row r="1118" ht="9.75">
      <c r="F1118" s="106"/>
    </row>
    <row r="1119" ht="9.75">
      <c r="F1119" s="106"/>
    </row>
    <row r="1120" ht="9.75">
      <c r="F1120" s="106"/>
    </row>
    <row r="1121" ht="9.75">
      <c r="F1121" s="106"/>
    </row>
    <row r="1122" ht="9.75">
      <c r="F1122" s="106"/>
    </row>
    <row r="1123" ht="9.75">
      <c r="F1123" s="106"/>
    </row>
    <row r="1124" ht="9.75">
      <c r="F1124" s="106"/>
    </row>
    <row r="1125" ht="9.75">
      <c r="F1125" s="106"/>
    </row>
    <row r="1126" ht="9.75">
      <c r="F1126" s="106"/>
    </row>
    <row r="1127" ht="9.75">
      <c r="F1127" s="106"/>
    </row>
    <row r="1128" ht="9.75">
      <c r="F1128" s="106"/>
    </row>
    <row r="1129" ht="9.75">
      <c r="F1129" s="106"/>
    </row>
    <row r="1130" ht="9.75">
      <c r="F1130" s="106"/>
    </row>
    <row r="1131" ht="9.75">
      <c r="F1131" s="106"/>
    </row>
    <row r="1132" ht="9.75">
      <c r="F1132" s="106"/>
    </row>
    <row r="1133" ht="9.75">
      <c r="F1133" s="106"/>
    </row>
    <row r="1134" ht="9.75">
      <c r="F1134" s="106"/>
    </row>
    <row r="1135" ht="9.75">
      <c r="F1135" s="106"/>
    </row>
    <row r="1136" ht="9.75">
      <c r="F1136" s="106"/>
    </row>
    <row r="1137" ht="9.75">
      <c r="F1137" s="106"/>
    </row>
    <row r="1138" ht="9.75">
      <c r="F1138" s="106"/>
    </row>
    <row r="1139" ht="9.75">
      <c r="F1139" s="106"/>
    </row>
    <row r="1140" ht="9.75">
      <c r="F1140" s="106"/>
    </row>
    <row r="1141" ht="9.75">
      <c r="F1141" s="106"/>
    </row>
    <row r="1142" ht="9.75">
      <c r="F1142" s="106"/>
    </row>
    <row r="1143" ht="9.75">
      <c r="F1143" s="106"/>
    </row>
    <row r="1144" ht="9.75">
      <c r="F1144" s="106"/>
    </row>
    <row r="1145" ht="9.75">
      <c r="F1145" s="106"/>
    </row>
    <row r="1146" ht="9.75">
      <c r="F1146" s="106"/>
    </row>
    <row r="1147" ht="9.75">
      <c r="F1147" s="106"/>
    </row>
    <row r="1148" ht="9.75">
      <c r="F1148" s="106"/>
    </row>
    <row r="1149" ht="9.75">
      <c r="F1149" s="106"/>
    </row>
    <row r="1150" ht="9.75">
      <c r="F1150" s="106"/>
    </row>
    <row r="1151" ht="9.75">
      <c r="F1151" s="106"/>
    </row>
    <row r="1152" ht="9.75">
      <c r="F1152" s="106"/>
    </row>
    <row r="1153" ht="9.75">
      <c r="F1153" s="106"/>
    </row>
    <row r="1154" ht="9.75">
      <c r="F1154" s="106"/>
    </row>
    <row r="1155" ht="9.75">
      <c r="F1155" s="106"/>
    </row>
    <row r="1156" ht="9.75">
      <c r="F1156" s="106"/>
    </row>
    <row r="1157" ht="9.75">
      <c r="F1157" s="106"/>
    </row>
    <row r="1158" ht="9.75">
      <c r="F1158" s="106"/>
    </row>
    <row r="1159" ht="9.75">
      <c r="F1159" s="106"/>
    </row>
    <row r="1160" ht="9.75">
      <c r="F1160" s="106"/>
    </row>
    <row r="1161" ht="9.75">
      <c r="F1161" s="106"/>
    </row>
    <row r="1162" ht="9.75">
      <c r="F1162" s="106"/>
    </row>
    <row r="1163" ht="9.75">
      <c r="F1163" s="106"/>
    </row>
    <row r="1164" ht="9.75">
      <c r="F1164" s="106"/>
    </row>
    <row r="1165" ht="9.75">
      <c r="F1165" s="106"/>
    </row>
    <row r="1166" ht="9.75">
      <c r="F1166" s="106"/>
    </row>
    <row r="1167" ht="9.75">
      <c r="F1167" s="106"/>
    </row>
    <row r="1168" ht="9.75">
      <c r="F1168" s="106"/>
    </row>
    <row r="1169" ht="9.75">
      <c r="F1169" s="106"/>
    </row>
    <row r="1170" ht="9.75">
      <c r="F1170" s="106"/>
    </row>
    <row r="1171" ht="9.75">
      <c r="F1171" s="106"/>
    </row>
    <row r="1172" ht="9.75">
      <c r="F1172" s="106"/>
    </row>
    <row r="1173" ht="9.75">
      <c r="F1173" s="106"/>
    </row>
    <row r="1174" ht="9.75">
      <c r="F1174" s="106"/>
    </row>
    <row r="1175" ht="9.75">
      <c r="F1175" s="106"/>
    </row>
    <row r="1176" ht="9.75">
      <c r="F1176" s="106"/>
    </row>
    <row r="1177" ht="9.75">
      <c r="F1177" s="106"/>
    </row>
    <row r="1178" ht="9.75">
      <c r="F1178" s="106"/>
    </row>
    <row r="1179" ht="9.75">
      <c r="F1179" s="106"/>
    </row>
    <row r="1180" ht="9.75">
      <c r="F1180" s="106"/>
    </row>
    <row r="1181" ht="9.75">
      <c r="F1181" s="106"/>
    </row>
    <row r="1182" ht="9.75">
      <c r="F1182" s="106"/>
    </row>
    <row r="1183" ht="9.75">
      <c r="F1183" s="106"/>
    </row>
    <row r="1184" ht="9.75">
      <c r="F1184" s="106"/>
    </row>
    <row r="1185" ht="9.75">
      <c r="F1185" s="106"/>
    </row>
  </sheetData>
  <sheetProtection password="9F76" sheet="1" objects="1" scenarios="1" formatCells="0" formatColumns="0" formatRows="0" insertColumns="0" insertRows="0"/>
  <mergeCells count="68">
    <mergeCell ref="A90:B90"/>
    <mergeCell ref="A91:B91"/>
    <mergeCell ref="A86:B86"/>
    <mergeCell ref="A87:B87"/>
    <mergeCell ref="A88:B88"/>
    <mergeCell ref="A89:B89"/>
    <mergeCell ref="A82:B82"/>
    <mergeCell ref="A83:B83"/>
    <mergeCell ref="A84:B84"/>
    <mergeCell ref="A85:B85"/>
    <mergeCell ref="A78:B78"/>
    <mergeCell ref="A79:B79"/>
    <mergeCell ref="A80:B80"/>
    <mergeCell ref="A81:B81"/>
    <mergeCell ref="A74:B74"/>
    <mergeCell ref="A75:B75"/>
    <mergeCell ref="A76:B76"/>
    <mergeCell ref="A77:B77"/>
    <mergeCell ref="A70:B70"/>
    <mergeCell ref="A71:B71"/>
    <mergeCell ref="A72:B72"/>
    <mergeCell ref="A73:B73"/>
    <mergeCell ref="A66:B66"/>
    <mergeCell ref="A67:B67"/>
    <mergeCell ref="A68:B68"/>
    <mergeCell ref="A69:B69"/>
    <mergeCell ref="A62:B62"/>
    <mergeCell ref="A63:B63"/>
    <mergeCell ref="A64:B64"/>
    <mergeCell ref="A65:B65"/>
    <mergeCell ref="A58:B58"/>
    <mergeCell ref="A59:B59"/>
    <mergeCell ref="A60:B60"/>
    <mergeCell ref="A61:B61"/>
    <mergeCell ref="A54:B54"/>
    <mergeCell ref="A55:B55"/>
    <mergeCell ref="A56:B56"/>
    <mergeCell ref="A57:B57"/>
    <mergeCell ref="A50:B50"/>
    <mergeCell ref="A51:B51"/>
    <mergeCell ref="A52:B52"/>
    <mergeCell ref="A53:B53"/>
    <mergeCell ref="A46:B46"/>
    <mergeCell ref="A47:B47"/>
    <mergeCell ref="A48:B48"/>
    <mergeCell ref="A49:B49"/>
    <mergeCell ref="A42:B42"/>
    <mergeCell ref="A43:B43"/>
    <mergeCell ref="A44:B44"/>
    <mergeCell ref="A45:B45"/>
    <mergeCell ref="A38:B38"/>
    <mergeCell ref="A39:B39"/>
    <mergeCell ref="A40:B40"/>
    <mergeCell ref="A41:B41"/>
    <mergeCell ref="A36:B36"/>
    <mergeCell ref="A37:B37"/>
    <mergeCell ref="A1:E1"/>
    <mergeCell ref="A4:B4"/>
    <mergeCell ref="C4:E4"/>
    <mergeCell ref="A5:B5"/>
    <mergeCell ref="C5:E5"/>
    <mergeCell ref="A3:B3"/>
    <mergeCell ref="C3:E3"/>
    <mergeCell ref="A6:B6"/>
    <mergeCell ref="C6:E6"/>
    <mergeCell ref="C8:C9"/>
    <mergeCell ref="D8:E8"/>
    <mergeCell ref="A8:B9"/>
  </mergeCells>
  <printOptions/>
  <pageMargins left="0.5905511811023623" right="0.1968503937007874" top="0.984251968503937" bottom="0.984251968503937" header="0.5118110236220472" footer="0.5118110236220472"/>
  <pageSetup horizontalDpi="204" verticalDpi="204" orientation="portrait" paperSize="9"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tabColor indexed="51"/>
  </sheetPr>
  <dimension ref="A1:T82"/>
  <sheetViews>
    <sheetView workbookViewId="0" topLeftCell="A15">
      <selection activeCell="N32" sqref="N32"/>
    </sheetView>
  </sheetViews>
  <sheetFormatPr defaultColWidth="9.140625" defaultRowHeight="12.75"/>
  <cols>
    <col min="1" max="1" width="41.7109375" style="0" bestFit="1" customWidth="1"/>
    <col min="2" max="2" width="41.7109375" style="0" hidden="1" customWidth="1"/>
    <col min="3" max="3" width="11.28125" style="0" bestFit="1" customWidth="1"/>
    <col min="4" max="4" width="0" style="0" hidden="1" customWidth="1"/>
    <col min="5" max="5" width="11.140625" style="0" customWidth="1"/>
    <col min="6" max="6" width="9.140625" style="0" hidden="1" customWidth="1"/>
    <col min="7" max="7" width="12.421875" style="0" customWidth="1"/>
    <col min="8" max="8" width="0" style="0" hidden="1" customWidth="1"/>
    <col min="9" max="9" width="12.28125" style="0" bestFit="1" customWidth="1"/>
    <col min="10" max="11" width="0" style="0" hidden="1" customWidth="1"/>
    <col min="12" max="12" width="10.8515625" style="0" customWidth="1"/>
    <col min="13" max="13" width="0" style="0" hidden="1" customWidth="1"/>
    <col min="14" max="14" width="11.7109375" style="0" customWidth="1"/>
    <col min="15" max="19" width="0" style="0" hidden="1" customWidth="1"/>
  </cols>
  <sheetData>
    <row r="1" spans="1:19" ht="12.75">
      <c r="A1" s="781" t="s">
        <v>106</v>
      </c>
      <c r="B1" s="781"/>
      <c r="C1" s="781"/>
      <c r="D1" s="781"/>
      <c r="E1" s="781"/>
      <c r="F1" s="782"/>
      <c r="G1" s="782"/>
      <c r="H1" s="782"/>
      <c r="I1" s="782"/>
      <c r="J1" s="782"/>
      <c r="K1" s="782"/>
      <c r="L1" s="782"/>
      <c r="M1" s="782"/>
      <c r="N1" s="783"/>
      <c r="O1" s="783"/>
      <c r="P1" s="783"/>
      <c r="Q1" s="783"/>
      <c r="R1" s="783"/>
      <c r="S1" s="783"/>
    </row>
    <row r="2" spans="1:20" s="28" customFormat="1" ht="15.75">
      <c r="A2" s="742" t="s">
        <v>171</v>
      </c>
      <c r="B2" s="743"/>
      <c r="C2" s="789" t="s">
        <v>7</v>
      </c>
      <c r="D2" s="790"/>
      <c r="E2" s="790"/>
      <c r="F2" s="790"/>
      <c r="G2" s="790"/>
      <c r="H2" s="790"/>
      <c r="I2" s="790"/>
      <c r="J2" s="790"/>
      <c r="K2" s="790"/>
      <c r="L2" s="790"/>
      <c r="M2" s="790"/>
      <c r="N2" s="790"/>
      <c r="O2" s="790"/>
      <c r="P2" s="790"/>
      <c r="Q2" s="790"/>
      <c r="R2" s="790"/>
      <c r="S2" s="790"/>
      <c r="T2" s="339"/>
    </row>
    <row r="3" spans="1:20" s="29" customFormat="1" ht="38.25" customHeight="1">
      <c r="A3" s="821" t="s">
        <v>170</v>
      </c>
      <c r="B3" s="822"/>
      <c r="C3" s="789" t="s">
        <v>246</v>
      </c>
      <c r="D3" s="790"/>
      <c r="E3" s="790"/>
      <c r="F3" s="790"/>
      <c r="G3" s="790"/>
      <c r="H3" s="790"/>
      <c r="I3" s="790"/>
      <c r="J3" s="790"/>
      <c r="K3" s="790"/>
      <c r="L3" s="790"/>
      <c r="M3" s="790"/>
      <c r="N3" s="790"/>
      <c r="O3" s="790"/>
      <c r="P3" s="790"/>
      <c r="Q3" s="790"/>
      <c r="R3" s="790"/>
      <c r="S3" s="790"/>
      <c r="T3" s="340"/>
    </row>
    <row r="4" spans="1:20" ht="15.75">
      <c r="A4" s="742" t="s">
        <v>227</v>
      </c>
      <c r="B4" s="743"/>
      <c r="C4" s="791" t="str">
        <f>IF(ISBLANK(Polročná_správa!B12),"  ",Polročná_správa!B12)</f>
        <v>Hornonitrianske bane Prievidza, a.s. v skratke HBP, a.s.</v>
      </c>
      <c r="D4" s="792"/>
      <c r="E4" s="792"/>
      <c r="F4" s="792"/>
      <c r="G4" s="792"/>
      <c r="H4" s="792"/>
      <c r="I4" s="792"/>
      <c r="J4" s="792"/>
      <c r="K4" s="792"/>
      <c r="L4" s="792"/>
      <c r="M4" s="792"/>
      <c r="N4" s="792"/>
      <c r="O4" s="792"/>
      <c r="P4" s="792"/>
      <c r="Q4" s="792"/>
      <c r="R4" s="792"/>
      <c r="S4" s="792"/>
      <c r="T4" s="341"/>
    </row>
    <row r="5" spans="1:20" ht="15.75">
      <c r="A5" s="742" t="s">
        <v>187</v>
      </c>
      <c r="B5" s="755"/>
      <c r="C5" s="791" t="str">
        <f>IF(ISBLANK(Polročná_správa!E6),"  ",Polročná_správa!E6)</f>
        <v>36 005 622</v>
      </c>
      <c r="D5" s="792"/>
      <c r="E5" s="792"/>
      <c r="F5" s="792"/>
      <c r="G5" s="792"/>
      <c r="H5" s="792"/>
      <c r="I5" s="792"/>
      <c r="J5" s="792"/>
      <c r="K5" s="792"/>
      <c r="L5" s="792"/>
      <c r="M5" s="792"/>
      <c r="N5" s="792"/>
      <c r="O5" s="792"/>
      <c r="P5" s="792"/>
      <c r="Q5" s="792"/>
      <c r="R5" s="792"/>
      <c r="S5" s="792"/>
      <c r="T5" s="341"/>
    </row>
    <row r="6" spans="1:19" ht="16.5" customHeight="1">
      <c r="A6" s="30"/>
      <c r="B6" s="31"/>
      <c r="C6" s="32"/>
      <c r="D6" s="30"/>
      <c r="E6" s="30"/>
      <c r="F6" s="29"/>
      <c r="G6" s="29"/>
      <c r="H6" s="29"/>
      <c r="I6" s="29"/>
      <c r="J6" s="29"/>
      <c r="K6" s="29"/>
      <c r="L6" s="29"/>
      <c r="M6" s="29"/>
      <c r="N6" s="29"/>
      <c r="O6" s="29"/>
      <c r="P6" s="29"/>
      <c r="Q6" s="29"/>
      <c r="R6" s="29"/>
      <c r="S6" s="29"/>
    </row>
    <row r="7" spans="1:20" ht="12.75">
      <c r="A7" s="784" t="s">
        <v>222</v>
      </c>
      <c r="B7" s="785"/>
      <c r="C7" s="762" t="s">
        <v>309</v>
      </c>
      <c r="D7" s="770"/>
      <c r="E7" s="762" t="s">
        <v>287</v>
      </c>
      <c r="F7" s="770"/>
      <c r="G7" s="762" t="s">
        <v>310</v>
      </c>
      <c r="H7" s="770"/>
      <c r="I7" s="762" t="s">
        <v>360</v>
      </c>
      <c r="J7" s="770"/>
      <c r="K7" s="771"/>
      <c r="L7" s="762" t="s">
        <v>361</v>
      </c>
      <c r="M7" s="771"/>
      <c r="N7" s="762" t="s">
        <v>362</v>
      </c>
      <c r="O7" s="771"/>
      <c r="P7" s="824"/>
      <c r="Q7" s="825"/>
      <c r="R7" s="824"/>
      <c r="S7" s="825"/>
      <c r="T7" s="341"/>
    </row>
    <row r="8" spans="1:20" ht="31.5" customHeight="1">
      <c r="A8" s="786"/>
      <c r="B8" s="787"/>
      <c r="C8" s="823"/>
      <c r="D8" s="772"/>
      <c r="E8" s="823"/>
      <c r="F8" s="772"/>
      <c r="G8" s="823"/>
      <c r="H8" s="772"/>
      <c r="I8" s="764"/>
      <c r="J8" s="772"/>
      <c r="K8" s="773"/>
      <c r="L8" s="764"/>
      <c r="M8" s="773"/>
      <c r="N8" s="764"/>
      <c r="O8" s="773"/>
      <c r="P8" s="826"/>
      <c r="Q8" s="827"/>
      <c r="R8" s="826"/>
      <c r="S8" s="827"/>
      <c r="T8" s="341"/>
    </row>
    <row r="9" spans="1:19" ht="15" thickBot="1">
      <c r="A9" s="281" t="s">
        <v>381</v>
      </c>
      <c r="B9" s="225"/>
      <c r="C9" s="304">
        <v>99651880</v>
      </c>
      <c r="D9" s="248"/>
      <c r="E9" s="304">
        <v>5118452</v>
      </c>
      <c r="F9" s="250"/>
      <c r="G9" s="304">
        <v>-37467250</v>
      </c>
      <c r="H9" s="215"/>
      <c r="I9" s="304">
        <v>67303082</v>
      </c>
      <c r="J9" s="828"/>
      <c r="K9" s="829"/>
      <c r="L9" s="304">
        <v>812656</v>
      </c>
      <c r="M9" s="215"/>
      <c r="N9" s="304">
        <v>68115738</v>
      </c>
      <c r="O9" s="250"/>
      <c r="P9" s="828"/>
      <c r="Q9" s="829"/>
      <c r="R9" s="828"/>
      <c r="S9" s="829"/>
    </row>
    <row r="10" spans="1:19" ht="15" thickTop="1">
      <c r="A10" s="335" t="s">
        <v>303</v>
      </c>
      <c r="B10" s="226"/>
      <c r="C10" s="302"/>
      <c r="D10" s="248"/>
      <c r="E10" s="302"/>
      <c r="F10" s="250"/>
      <c r="G10" s="302"/>
      <c r="H10" s="215"/>
      <c r="I10" s="302"/>
      <c r="J10" s="828"/>
      <c r="K10" s="829"/>
      <c r="L10" s="302"/>
      <c r="M10" s="215"/>
      <c r="N10" s="302"/>
      <c r="O10" s="250"/>
      <c r="P10" s="828"/>
      <c r="Q10" s="829"/>
      <c r="R10" s="828"/>
      <c r="S10" s="829"/>
    </row>
    <row r="11" spans="1:19" ht="15.75" customHeight="1">
      <c r="A11" s="280" t="s">
        <v>359</v>
      </c>
      <c r="B11" s="227"/>
      <c r="C11" s="250">
        <v>0</v>
      </c>
      <c r="D11" s="248"/>
      <c r="E11" s="250">
        <v>0</v>
      </c>
      <c r="F11" s="250"/>
      <c r="G11" s="250">
        <v>355141</v>
      </c>
      <c r="H11" s="215"/>
      <c r="I11" s="250">
        <v>355141</v>
      </c>
      <c r="J11" s="828"/>
      <c r="K11" s="829"/>
      <c r="L11" s="250">
        <v>-355141</v>
      </c>
      <c r="M11" s="215"/>
      <c r="N11" s="250">
        <v>0</v>
      </c>
      <c r="O11" s="250"/>
      <c r="P11" s="828"/>
      <c r="Q11" s="829"/>
      <c r="R11" s="828"/>
      <c r="S11" s="829"/>
    </row>
    <row r="12" spans="1:19" ht="15">
      <c r="A12" s="280" t="s">
        <v>304</v>
      </c>
      <c r="B12" s="228"/>
      <c r="C12" s="250">
        <v>0</v>
      </c>
      <c r="D12" s="248"/>
      <c r="E12" s="250">
        <v>0</v>
      </c>
      <c r="F12" s="250"/>
      <c r="G12" s="250">
        <v>-29758</v>
      </c>
      <c r="H12" s="215"/>
      <c r="I12" s="250">
        <v>-29758</v>
      </c>
      <c r="J12" s="828"/>
      <c r="K12" s="829"/>
      <c r="L12" s="250">
        <v>-54</v>
      </c>
      <c r="M12" s="215"/>
      <c r="N12" s="250">
        <v>-29812</v>
      </c>
      <c r="O12" s="250"/>
      <c r="P12" s="828"/>
      <c r="Q12" s="829"/>
      <c r="R12" s="828"/>
      <c r="S12" s="829"/>
    </row>
    <row r="13" spans="1:19" ht="15">
      <c r="A13" s="280" t="s">
        <v>305</v>
      </c>
      <c r="B13" s="227"/>
      <c r="C13" s="250">
        <v>0</v>
      </c>
      <c r="D13" s="248"/>
      <c r="E13" s="250">
        <v>0</v>
      </c>
      <c r="F13" s="250"/>
      <c r="G13" s="250">
        <v>325383</v>
      </c>
      <c r="H13" s="215"/>
      <c r="I13" s="250">
        <v>325383</v>
      </c>
      <c r="J13" s="828"/>
      <c r="K13" s="829"/>
      <c r="L13" s="250">
        <v>-355195</v>
      </c>
      <c r="M13" s="215"/>
      <c r="N13" s="250">
        <v>-29812</v>
      </c>
      <c r="O13" s="250"/>
      <c r="P13" s="828"/>
      <c r="Q13" s="829"/>
      <c r="R13" s="828"/>
      <c r="S13" s="829"/>
    </row>
    <row r="14" spans="1:19" ht="15">
      <c r="A14" s="280" t="s">
        <v>264</v>
      </c>
      <c r="B14" s="228"/>
      <c r="C14" s="250">
        <v>0</v>
      </c>
      <c r="D14" s="248"/>
      <c r="E14" s="250">
        <v>0</v>
      </c>
      <c r="F14" s="250"/>
      <c r="G14" s="250">
        <v>3198174</v>
      </c>
      <c r="H14" s="215"/>
      <c r="I14" s="250">
        <v>3198174</v>
      </c>
      <c r="J14" s="828"/>
      <c r="K14" s="829"/>
      <c r="L14" s="250">
        <v>22477</v>
      </c>
      <c r="M14" s="215"/>
      <c r="N14" s="250">
        <v>3220651</v>
      </c>
      <c r="O14" s="250"/>
      <c r="P14" s="828"/>
      <c r="Q14" s="829"/>
      <c r="R14" s="828"/>
      <c r="S14" s="829"/>
    </row>
    <row r="15" spans="1:19" ht="14.25">
      <c r="A15" s="281" t="s">
        <v>306</v>
      </c>
      <c r="B15" s="226"/>
      <c r="C15" s="250">
        <v>0</v>
      </c>
      <c r="D15" s="248"/>
      <c r="E15" s="250">
        <v>0</v>
      </c>
      <c r="F15" s="250"/>
      <c r="G15" s="250">
        <v>3523557</v>
      </c>
      <c r="H15" s="215"/>
      <c r="I15" s="250">
        <v>3523557</v>
      </c>
      <c r="J15" s="828"/>
      <c r="K15" s="829"/>
      <c r="L15" s="250">
        <v>-332718</v>
      </c>
      <c r="M15" s="215"/>
      <c r="N15" s="250">
        <v>3190839</v>
      </c>
      <c r="O15" s="250"/>
      <c r="P15" s="828"/>
      <c r="Q15" s="829"/>
      <c r="R15" s="828"/>
      <c r="S15" s="829"/>
    </row>
    <row r="16" spans="1:19" ht="15">
      <c r="A16" s="280" t="s">
        <v>307</v>
      </c>
      <c r="B16" s="253"/>
      <c r="C16" s="250">
        <v>0</v>
      </c>
      <c r="D16" s="248"/>
      <c r="E16" s="250">
        <v>191913</v>
      </c>
      <c r="F16" s="250"/>
      <c r="G16" s="250">
        <v>-191913</v>
      </c>
      <c r="H16" s="215"/>
      <c r="I16" s="250">
        <v>0</v>
      </c>
      <c r="J16" s="828"/>
      <c r="K16" s="829"/>
      <c r="L16" s="250">
        <v>0</v>
      </c>
      <c r="M16" s="215"/>
      <c r="N16" s="250">
        <v>0</v>
      </c>
      <c r="O16" s="250"/>
      <c r="P16" s="828"/>
      <c r="Q16" s="829"/>
      <c r="R16" s="828"/>
      <c r="S16" s="829"/>
    </row>
    <row r="17" spans="1:19" ht="15.75" thickBot="1">
      <c r="A17" s="337" t="s">
        <v>358</v>
      </c>
      <c r="B17" s="334"/>
      <c r="C17" s="306">
        <v>0</v>
      </c>
      <c r="D17" s="248"/>
      <c r="E17" s="306">
        <v>0</v>
      </c>
      <c r="F17" s="250"/>
      <c r="G17" s="306">
        <v>-28132</v>
      </c>
      <c r="H17" s="215"/>
      <c r="I17" s="306">
        <v>-28132</v>
      </c>
      <c r="J17" s="828"/>
      <c r="K17" s="829"/>
      <c r="L17" s="306">
        <v>0</v>
      </c>
      <c r="M17" s="215"/>
      <c r="N17" s="306">
        <v>-28132</v>
      </c>
      <c r="O17" s="250"/>
      <c r="P17" s="828"/>
      <c r="Q17" s="829"/>
      <c r="R17" s="828"/>
      <c r="S17" s="829"/>
    </row>
    <row r="18" spans="1:19" ht="15.75" thickBot="1" thickTop="1">
      <c r="A18" s="336" t="s">
        <v>308</v>
      </c>
      <c r="B18" s="230"/>
      <c r="C18" s="304">
        <v>99651880</v>
      </c>
      <c r="D18" s="248"/>
      <c r="E18" s="304">
        <v>5310365</v>
      </c>
      <c r="F18" s="250"/>
      <c r="G18" s="304">
        <v>-34163738</v>
      </c>
      <c r="H18" s="215"/>
      <c r="I18" s="304">
        <v>70798507</v>
      </c>
      <c r="J18" s="215"/>
      <c r="K18" s="352"/>
      <c r="L18" s="304">
        <v>479938</v>
      </c>
      <c r="M18" s="215"/>
      <c r="N18" s="304">
        <v>71278445</v>
      </c>
      <c r="O18" s="250"/>
      <c r="P18" s="828"/>
      <c r="Q18" s="829"/>
      <c r="R18" s="828"/>
      <c r="S18" s="829"/>
    </row>
    <row r="19" spans="1:19" ht="15.75" thickBot="1" thickTop="1">
      <c r="A19" s="335" t="s">
        <v>303</v>
      </c>
      <c r="B19" s="226"/>
      <c r="C19" s="302"/>
      <c r="D19" s="248"/>
      <c r="E19" s="302"/>
      <c r="F19" s="250"/>
      <c r="G19" s="302"/>
      <c r="H19" s="215"/>
      <c r="I19" s="302"/>
      <c r="J19" s="215"/>
      <c r="K19" s="352"/>
      <c r="L19" s="302"/>
      <c r="M19" s="215"/>
      <c r="N19" s="302"/>
      <c r="O19" s="304"/>
      <c r="P19" s="828"/>
      <c r="Q19" s="829"/>
      <c r="R19" s="828"/>
      <c r="S19" s="829"/>
    </row>
    <row r="20" spans="1:19" ht="15.75" thickTop="1">
      <c r="A20" s="280" t="s">
        <v>304</v>
      </c>
      <c r="B20" s="228"/>
      <c r="C20" s="250">
        <v>0</v>
      </c>
      <c r="D20" s="248"/>
      <c r="E20" s="250">
        <v>0</v>
      </c>
      <c r="F20" s="250"/>
      <c r="G20" s="250">
        <v>-536</v>
      </c>
      <c r="H20" s="215"/>
      <c r="I20" s="250">
        <v>-536</v>
      </c>
      <c r="J20" s="215"/>
      <c r="K20" s="352"/>
      <c r="L20" s="250">
        <v>0</v>
      </c>
      <c r="M20" s="215"/>
      <c r="N20" s="250">
        <v>-536</v>
      </c>
      <c r="O20" s="302"/>
      <c r="P20" s="828"/>
      <c r="Q20" s="829"/>
      <c r="R20" s="828"/>
      <c r="S20" s="829"/>
    </row>
    <row r="21" spans="1:19" ht="15">
      <c r="A21" s="280" t="s">
        <v>305</v>
      </c>
      <c r="B21" s="227"/>
      <c r="C21" s="250">
        <v>0</v>
      </c>
      <c r="D21" s="248"/>
      <c r="E21" s="250">
        <v>0</v>
      </c>
      <c r="F21" s="250"/>
      <c r="G21" s="250">
        <v>-536</v>
      </c>
      <c r="H21" s="215"/>
      <c r="I21" s="250">
        <v>-536</v>
      </c>
      <c r="J21" s="215"/>
      <c r="K21" s="352"/>
      <c r="L21" s="250">
        <v>0</v>
      </c>
      <c r="M21" s="215"/>
      <c r="N21" s="250">
        <v>-536</v>
      </c>
      <c r="O21" s="250"/>
      <c r="P21" s="828"/>
      <c r="Q21" s="829"/>
      <c r="R21" s="828"/>
      <c r="S21" s="829"/>
    </row>
    <row r="22" spans="1:19" ht="15">
      <c r="A22" s="280" t="s">
        <v>264</v>
      </c>
      <c r="B22" s="228"/>
      <c r="C22" s="250">
        <v>0</v>
      </c>
      <c r="D22" s="248"/>
      <c r="E22" s="250">
        <v>0</v>
      </c>
      <c r="F22" s="250"/>
      <c r="G22" s="250">
        <v>-222056</v>
      </c>
      <c r="H22" s="215"/>
      <c r="I22" s="250">
        <v>-222056</v>
      </c>
      <c r="J22" s="215"/>
      <c r="K22" s="352"/>
      <c r="L22" s="250">
        <v>-11824</v>
      </c>
      <c r="M22" s="215"/>
      <c r="N22" s="250">
        <v>-233880</v>
      </c>
      <c r="O22" s="250"/>
      <c r="P22" s="828"/>
      <c r="Q22" s="829"/>
      <c r="R22" s="828"/>
      <c r="S22" s="829"/>
    </row>
    <row r="23" spans="1:19" ht="14.25">
      <c r="A23" s="281" t="s">
        <v>306</v>
      </c>
      <c r="B23" s="333"/>
      <c r="C23" s="250">
        <v>0</v>
      </c>
      <c r="D23" s="248"/>
      <c r="E23" s="250">
        <v>0</v>
      </c>
      <c r="F23" s="250"/>
      <c r="G23" s="250">
        <v>-222592</v>
      </c>
      <c r="H23" s="215"/>
      <c r="I23" s="250">
        <v>-222592</v>
      </c>
      <c r="J23" s="215"/>
      <c r="K23" s="352"/>
      <c r="L23" s="250">
        <v>-11824</v>
      </c>
      <c r="M23" s="215"/>
      <c r="N23" s="250">
        <v>-234416</v>
      </c>
      <c r="O23" s="250"/>
      <c r="P23" s="828"/>
      <c r="Q23" s="829"/>
      <c r="R23" s="828"/>
      <c r="S23" s="829"/>
    </row>
    <row r="24" spans="1:19" ht="15" thickBot="1">
      <c r="A24" s="336" t="s">
        <v>382</v>
      </c>
      <c r="B24" s="230"/>
      <c r="C24" s="304">
        <v>99651880</v>
      </c>
      <c r="D24" s="248"/>
      <c r="E24" s="304">
        <v>5310365</v>
      </c>
      <c r="F24" s="250"/>
      <c r="G24" s="304">
        <v>-34386330</v>
      </c>
      <c r="H24" s="215"/>
      <c r="I24" s="304">
        <v>70575915</v>
      </c>
      <c r="J24" s="215"/>
      <c r="K24" s="352"/>
      <c r="L24" s="304">
        <v>468114</v>
      </c>
      <c r="M24" s="215"/>
      <c r="N24" s="304">
        <v>71044029</v>
      </c>
      <c r="O24" s="250"/>
      <c r="P24" s="828"/>
      <c r="Q24" s="829"/>
      <c r="R24" s="828"/>
      <c r="S24" s="829"/>
    </row>
    <row r="25" spans="1:19" ht="15" thickTop="1">
      <c r="A25" s="335" t="s">
        <v>303</v>
      </c>
      <c r="B25" s="226"/>
      <c r="C25" s="302"/>
      <c r="D25" s="248"/>
      <c r="E25" s="302"/>
      <c r="F25" s="250"/>
      <c r="G25" s="302"/>
      <c r="H25" s="215"/>
      <c r="I25" s="302"/>
      <c r="J25" s="215"/>
      <c r="K25" s="352"/>
      <c r="L25" s="302"/>
      <c r="M25" s="215"/>
      <c r="N25" s="302"/>
      <c r="O25" s="250"/>
      <c r="P25" s="828"/>
      <c r="Q25" s="829"/>
      <c r="R25" s="828"/>
      <c r="S25" s="829"/>
    </row>
    <row r="26" spans="1:19" ht="15.75" thickBot="1">
      <c r="A26" s="280" t="s">
        <v>304</v>
      </c>
      <c r="B26" s="228"/>
      <c r="C26" s="250">
        <v>0</v>
      </c>
      <c r="D26" s="248"/>
      <c r="E26" s="250">
        <v>0</v>
      </c>
      <c r="F26" s="250"/>
      <c r="G26" s="250">
        <v>175141</v>
      </c>
      <c r="H26" s="215"/>
      <c r="I26" s="250">
        <v>175141</v>
      </c>
      <c r="J26" s="215"/>
      <c r="K26" s="352"/>
      <c r="L26" s="250">
        <v>-732</v>
      </c>
      <c r="M26" s="215"/>
      <c r="N26" s="250">
        <v>174409</v>
      </c>
      <c r="O26" s="304"/>
      <c r="P26" s="828"/>
      <c r="Q26" s="829"/>
      <c r="R26" s="828"/>
      <c r="S26" s="829"/>
    </row>
    <row r="27" spans="1:19" ht="15.75" thickTop="1">
      <c r="A27" s="280" t="s">
        <v>305</v>
      </c>
      <c r="B27" s="227"/>
      <c r="C27" s="250">
        <v>0</v>
      </c>
      <c r="D27" s="248"/>
      <c r="E27" s="250">
        <v>0</v>
      </c>
      <c r="F27" s="250"/>
      <c r="G27" s="250">
        <v>175141</v>
      </c>
      <c r="H27" s="215"/>
      <c r="I27" s="250">
        <v>175141</v>
      </c>
      <c r="J27" s="215"/>
      <c r="K27" s="352"/>
      <c r="L27" s="250">
        <v>-732</v>
      </c>
      <c r="M27" s="215"/>
      <c r="N27" s="250">
        <v>174409</v>
      </c>
      <c r="O27" s="302"/>
      <c r="P27" s="828"/>
      <c r="Q27" s="829"/>
      <c r="R27" s="828"/>
      <c r="S27" s="829"/>
    </row>
    <row r="28" spans="1:19" ht="15">
      <c r="A28" s="280" t="s">
        <v>264</v>
      </c>
      <c r="B28" s="228"/>
      <c r="C28" s="250">
        <v>0</v>
      </c>
      <c r="D28" s="248"/>
      <c r="E28" s="250">
        <v>0</v>
      </c>
      <c r="F28" s="250"/>
      <c r="G28" s="250">
        <v>1856666</v>
      </c>
      <c r="H28" s="215"/>
      <c r="I28" s="250">
        <v>1856666</v>
      </c>
      <c r="J28" s="215"/>
      <c r="K28" s="352"/>
      <c r="L28" s="250">
        <v>2474</v>
      </c>
      <c r="M28" s="215"/>
      <c r="N28" s="250">
        <v>1859140</v>
      </c>
      <c r="O28" s="250"/>
      <c r="P28" s="828"/>
      <c r="Q28" s="829"/>
      <c r="R28" s="828"/>
      <c r="S28" s="829"/>
    </row>
    <row r="29" spans="1:19" ht="14.25">
      <c r="A29" s="281" t="s">
        <v>306</v>
      </c>
      <c r="B29" s="226"/>
      <c r="C29" s="250">
        <v>0</v>
      </c>
      <c r="D29" s="248"/>
      <c r="E29" s="250">
        <v>0</v>
      </c>
      <c r="F29" s="250"/>
      <c r="G29" s="250">
        <v>2031807</v>
      </c>
      <c r="H29" s="215"/>
      <c r="I29" s="250">
        <v>2031807</v>
      </c>
      <c r="J29" s="215"/>
      <c r="K29" s="352"/>
      <c r="L29" s="250">
        <v>1742</v>
      </c>
      <c r="M29" s="215"/>
      <c r="N29" s="250">
        <v>2033549</v>
      </c>
      <c r="O29" s="250"/>
      <c r="P29" s="828"/>
      <c r="Q29" s="829"/>
      <c r="R29" s="828"/>
      <c r="S29" s="829"/>
    </row>
    <row r="30" spans="1:19" ht="15">
      <c r="A30" s="280" t="s">
        <v>307</v>
      </c>
      <c r="B30" s="253"/>
      <c r="C30" s="250">
        <v>0</v>
      </c>
      <c r="D30" s="248"/>
      <c r="E30" s="250">
        <v>262946</v>
      </c>
      <c r="F30" s="250"/>
      <c r="G30" s="250">
        <v>-262946</v>
      </c>
      <c r="H30" s="215"/>
      <c r="I30" s="250">
        <v>0</v>
      </c>
      <c r="J30" s="215"/>
      <c r="K30" s="352"/>
      <c r="L30" s="250">
        <v>0</v>
      </c>
      <c r="M30" s="215"/>
      <c r="N30" s="250">
        <v>0</v>
      </c>
      <c r="O30" s="250"/>
      <c r="P30" s="828"/>
      <c r="Q30" s="829"/>
      <c r="R30" s="828"/>
      <c r="S30" s="829"/>
    </row>
    <row r="31" spans="1:19" ht="15.75" thickBot="1">
      <c r="A31" s="337" t="s">
        <v>358</v>
      </c>
      <c r="B31" s="334"/>
      <c r="C31" s="306">
        <v>0</v>
      </c>
      <c r="D31" s="248"/>
      <c r="E31" s="306">
        <v>0</v>
      </c>
      <c r="F31" s="250"/>
      <c r="G31" s="306">
        <v>-29369</v>
      </c>
      <c r="H31" s="215"/>
      <c r="I31" s="306">
        <v>-29369</v>
      </c>
      <c r="J31" s="215"/>
      <c r="K31" s="352"/>
      <c r="L31" s="306">
        <v>-3875</v>
      </c>
      <c r="M31" s="215"/>
      <c r="N31" s="306">
        <v>-33244</v>
      </c>
      <c r="O31" s="250"/>
      <c r="P31" s="828"/>
      <c r="Q31" s="829"/>
      <c r="R31" s="828"/>
      <c r="S31" s="829"/>
    </row>
    <row r="32" spans="1:19" ht="15.75" thickBot="1" thickTop="1">
      <c r="A32" s="336" t="s">
        <v>383</v>
      </c>
      <c r="B32" s="230"/>
      <c r="C32" s="338">
        <v>99651880</v>
      </c>
      <c r="D32" s="248"/>
      <c r="E32" s="338">
        <v>5573311</v>
      </c>
      <c r="F32" s="250"/>
      <c r="G32" s="338">
        <v>-32646838</v>
      </c>
      <c r="H32" s="215"/>
      <c r="I32" s="338">
        <v>72578353</v>
      </c>
      <c r="J32" s="215"/>
      <c r="K32" s="352"/>
      <c r="L32" s="338">
        <v>465981</v>
      </c>
      <c r="M32" s="215"/>
      <c r="N32" s="338">
        <v>73044334</v>
      </c>
      <c r="O32" s="250"/>
      <c r="P32" s="828"/>
      <c r="Q32" s="829"/>
      <c r="R32" s="828"/>
      <c r="S32" s="829"/>
    </row>
    <row r="33" spans="1:19" ht="13.5" thickTop="1">
      <c r="A33" s="182"/>
      <c r="B33" s="182"/>
      <c r="C33" s="182"/>
      <c r="D33" s="182"/>
      <c r="E33" s="182"/>
      <c r="F33" s="182"/>
      <c r="G33" s="182"/>
      <c r="H33" s="182"/>
      <c r="I33" s="182"/>
      <c r="J33" s="182"/>
      <c r="K33" s="182"/>
      <c r="L33" s="182"/>
      <c r="M33" s="182"/>
      <c r="N33" s="182"/>
      <c r="O33" s="250"/>
      <c r="P33" s="828"/>
      <c r="Q33" s="829"/>
      <c r="R33" s="828"/>
      <c r="S33" s="829"/>
    </row>
    <row r="34" spans="1:19" ht="15" thickBot="1">
      <c r="A34" s="231"/>
      <c r="B34" s="225"/>
      <c r="C34" s="308"/>
      <c r="D34" s="308"/>
      <c r="E34" s="308"/>
      <c r="F34" s="308"/>
      <c r="G34" s="308"/>
      <c r="H34" s="351"/>
      <c r="I34" s="308"/>
      <c r="J34" s="761"/>
      <c r="K34" s="761"/>
      <c r="L34" s="308"/>
      <c r="M34" s="351"/>
      <c r="N34" s="308"/>
      <c r="O34" s="353"/>
      <c r="P34" s="828"/>
      <c r="Q34" s="829"/>
      <c r="R34" s="828"/>
      <c r="S34" s="829"/>
    </row>
    <row r="35" spans="1:19" ht="14.25" thickBot="1" thickTop="1">
      <c r="A35" s="182"/>
      <c r="B35" s="182"/>
      <c r="C35" s="182"/>
      <c r="D35" s="182"/>
      <c r="E35" s="182"/>
      <c r="F35" s="182"/>
      <c r="G35" s="182"/>
      <c r="H35" s="182"/>
      <c r="I35" s="182"/>
      <c r="J35" s="182"/>
      <c r="K35" s="182"/>
      <c r="L35" s="182"/>
      <c r="M35" s="182"/>
      <c r="N35" s="182"/>
      <c r="O35" s="338"/>
      <c r="P35" s="828"/>
      <c r="Q35" s="829"/>
      <c r="R35" s="828"/>
      <c r="S35" s="829"/>
    </row>
    <row r="36" spans="1:19" ht="13.5" hidden="1" thickTop="1">
      <c r="A36" s="830"/>
      <c r="B36" s="831"/>
      <c r="C36" s="832"/>
      <c r="D36" s="833"/>
      <c r="E36" s="837"/>
      <c r="F36" s="833"/>
      <c r="G36" s="837"/>
      <c r="H36" s="833"/>
      <c r="I36" s="834"/>
      <c r="J36" s="835"/>
      <c r="K36" s="836"/>
      <c r="L36" s="828"/>
      <c r="M36" s="829"/>
      <c r="N36" s="250"/>
      <c r="O36" s="250"/>
      <c r="P36" s="828"/>
      <c r="Q36" s="829"/>
      <c r="R36" s="828"/>
      <c r="S36" s="829"/>
    </row>
    <row r="37" spans="1:19" ht="12.75" hidden="1">
      <c r="A37" s="830"/>
      <c r="B37" s="831"/>
      <c r="C37" s="837"/>
      <c r="D37" s="833"/>
      <c r="E37" s="837"/>
      <c r="F37" s="833"/>
      <c r="G37" s="837"/>
      <c r="H37" s="833"/>
      <c r="I37" s="834"/>
      <c r="J37" s="835"/>
      <c r="K37" s="836"/>
      <c r="L37" s="828"/>
      <c r="M37" s="829"/>
      <c r="N37" s="828"/>
      <c r="O37" s="829"/>
      <c r="P37" s="828"/>
      <c r="Q37" s="829"/>
      <c r="R37" s="828"/>
      <c r="S37" s="829"/>
    </row>
    <row r="38" spans="1:19" ht="12.75" hidden="1">
      <c r="A38" s="830"/>
      <c r="B38" s="831"/>
      <c r="C38" s="837"/>
      <c r="D38" s="833"/>
      <c r="E38" s="837"/>
      <c r="F38" s="833"/>
      <c r="G38" s="837"/>
      <c r="H38" s="833"/>
      <c r="I38" s="834"/>
      <c r="J38" s="835"/>
      <c r="K38" s="836"/>
      <c r="L38" s="828"/>
      <c r="M38" s="829"/>
      <c r="N38" s="828"/>
      <c r="O38" s="829"/>
      <c r="P38" s="828"/>
      <c r="Q38" s="829"/>
      <c r="R38" s="828"/>
      <c r="S38" s="829"/>
    </row>
    <row r="39" spans="1:19" ht="12.75" hidden="1">
      <c r="A39" s="830"/>
      <c r="B39" s="831"/>
      <c r="C39" s="837"/>
      <c r="D39" s="833"/>
      <c r="E39" s="837"/>
      <c r="F39" s="833"/>
      <c r="G39" s="837"/>
      <c r="H39" s="833"/>
      <c r="I39" s="834"/>
      <c r="J39" s="835"/>
      <c r="K39" s="836"/>
      <c r="L39" s="828"/>
      <c r="M39" s="829"/>
      <c r="N39" s="828"/>
      <c r="O39" s="829"/>
      <c r="P39" s="828"/>
      <c r="Q39" s="829"/>
      <c r="R39" s="828"/>
      <c r="S39" s="829"/>
    </row>
    <row r="40" spans="1:19" ht="12.75" hidden="1">
      <c r="A40" s="830"/>
      <c r="B40" s="831"/>
      <c r="C40" s="837"/>
      <c r="D40" s="833"/>
      <c r="E40" s="837"/>
      <c r="F40" s="833"/>
      <c r="G40" s="837"/>
      <c r="H40" s="833"/>
      <c r="I40" s="834"/>
      <c r="J40" s="835"/>
      <c r="K40" s="836"/>
      <c r="L40" s="828"/>
      <c r="M40" s="829"/>
      <c r="N40" s="828"/>
      <c r="O40" s="829"/>
      <c r="P40" s="828"/>
      <c r="Q40" s="829"/>
      <c r="R40" s="828"/>
      <c r="S40" s="829"/>
    </row>
    <row r="41" spans="1:19" ht="12.75" hidden="1">
      <c r="A41" s="830"/>
      <c r="B41" s="831"/>
      <c r="C41" s="837"/>
      <c r="D41" s="833"/>
      <c r="E41" s="837"/>
      <c r="F41" s="833"/>
      <c r="G41" s="837"/>
      <c r="H41" s="833"/>
      <c r="I41" s="834"/>
      <c r="J41" s="835"/>
      <c r="K41" s="836"/>
      <c r="L41" s="828"/>
      <c r="M41" s="829"/>
      <c r="N41" s="828"/>
      <c r="O41" s="829"/>
      <c r="P41" s="828"/>
      <c r="Q41" s="829"/>
      <c r="R41" s="828"/>
      <c r="S41" s="829"/>
    </row>
    <row r="42" spans="1:19" ht="12.75" hidden="1">
      <c r="A42" s="830"/>
      <c r="B42" s="831"/>
      <c r="C42" s="837"/>
      <c r="D42" s="833"/>
      <c r="E42" s="837"/>
      <c r="F42" s="833"/>
      <c r="G42" s="837"/>
      <c r="H42" s="833"/>
      <c r="I42" s="834"/>
      <c r="J42" s="835"/>
      <c r="K42" s="836"/>
      <c r="L42" s="828"/>
      <c r="M42" s="829"/>
      <c r="N42" s="828"/>
      <c r="O42" s="829"/>
      <c r="P42" s="828"/>
      <c r="Q42" s="829"/>
      <c r="R42" s="828"/>
      <c r="S42" s="829"/>
    </row>
    <row r="43" spans="1:19" ht="12.75" hidden="1">
      <c r="A43" s="830"/>
      <c r="B43" s="831"/>
      <c r="C43" s="837"/>
      <c r="D43" s="833"/>
      <c r="E43" s="837"/>
      <c r="F43" s="833"/>
      <c r="G43" s="837"/>
      <c r="H43" s="833"/>
      <c r="I43" s="834"/>
      <c r="J43" s="835"/>
      <c r="K43" s="836"/>
      <c r="L43" s="828"/>
      <c r="M43" s="829"/>
      <c r="N43" s="828"/>
      <c r="O43" s="829"/>
      <c r="P43" s="828"/>
      <c r="Q43" s="829"/>
      <c r="R43" s="828"/>
      <c r="S43" s="829"/>
    </row>
    <row r="44" spans="1:19" ht="12.75" hidden="1">
      <c r="A44" s="830"/>
      <c r="B44" s="831"/>
      <c r="C44" s="837"/>
      <c r="D44" s="833"/>
      <c r="E44" s="837"/>
      <c r="F44" s="833"/>
      <c r="G44" s="837"/>
      <c r="H44" s="833"/>
      <c r="I44" s="834"/>
      <c r="J44" s="835"/>
      <c r="K44" s="836"/>
      <c r="L44" s="828"/>
      <c r="M44" s="829"/>
      <c r="N44" s="828"/>
      <c r="O44" s="829"/>
      <c r="P44" s="828"/>
      <c r="Q44" s="829"/>
      <c r="R44" s="828"/>
      <c r="S44" s="829"/>
    </row>
    <row r="45" spans="1:19" ht="12.75" hidden="1">
      <c r="A45" s="830"/>
      <c r="B45" s="831"/>
      <c r="C45" s="837"/>
      <c r="D45" s="833"/>
      <c r="E45" s="837"/>
      <c r="F45" s="833"/>
      <c r="G45" s="837"/>
      <c r="H45" s="833"/>
      <c r="I45" s="834"/>
      <c r="J45" s="835"/>
      <c r="K45" s="836"/>
      <c r="L45" s="828"/>
      <c r="M45" s="829"/>
      <c r="N45" s="828"/>
      <c r="O45" s="829"/>
      <c r="P45" s="828"/>
      <c r="Q45" s="829"/>
      <c r="R45" s="828"/>
      <c r="S45" s="829"/>
    </row>
    <row r="46" spans="1:19" ht="12.75" hidden="1">
      <c r="A46" s="830"/>
      <c r="B46" s="831"/>
      <c r="C46" s="837"/>
      <c r="D46" s="833"/>
      <c r="E46" s="837"/>
      <c r="F46" s="833"/>
      <c r="G46" s="837"/>
      <c r="H46" s="833"/>
      <c r="I46" s="834"/>
      <c r="J46" s="835"/>
      <c r="K46" s="836"/>
      <c r="L46" s="828"/>
      <c r="M46" s="829"/>
      <c r="N46" s="828"/>
      <c r="O46" s="829"/>
      <c r="P46" s="828"/>
      <c r="Q46" s="829"/>
      <c r="R46" s="828"/>
      <c r="S46" s="829"/>
    </row>
    <row r="47" spans="1:19" ht="12.75" hidden="1">
      <c r="A47" s="830"/>
      <c r="B47" s="831"/>
      <c r="C47" s="837"/>
      <c r="D47" s="833"/>
      <c r="E47" s="837"/>
      <c r="F47" s="833"/>
      <c r="G47" s="837"/>
      <c r="H47" s="833"/>
      <c r="I47" s="834"/>
      <c r="J47" s="835"/>
      <c r="K47" s="836"/>
      <c r="L47" s="828"/>
      <c r="M47" s="829"/>
      <c r="N47" s="828"/>
      <c r="O47" s="829"/>
      <c r="P47" s="828"/>
      <c r="Q47" s="829"/>
      <c r="R47" s="828"/>
      <c r="S47" s="829"/>
    </row>
    <row r="48" spans="1:19" ht="12.75" hidden="1">
      <c r="A48" s="830"/>
      <c r="B48" s="831"/>
      <c r="C48" s="837"/>
      <c r="D48" s="833"/>
      <c r="E48" s="837"/>
      <c r="F48" s="833"/>
      <c r="G48" s="837"/>
      <c r="H48" s="833"/>
      <c r="I48" s="834"/>
      <c r="J48" s="835"/>
      <c r="K48" s="836"/>
      <c r="L48" s="828"/>
      <c r="M48" s="829"/>
      <c r="N48" s="828"/>
      <c r="O48" s="829"/>
      <c r="P48" s="828"/>
      <c r="Q48" s="829"/>
      <c r="R48" s="828"/>
      <c r="S48" s="829"/>
    </row>
    <row r="49" spans="1:19" ht="12.75" hidden="1">
      <c r="A49" s="830"/>
      <c r="B49" s="831"/>
      <c r="C49" s="837"/>
      <c r="D49" s="833"/>
      <c r="E49" s="837"/>
      <c r="F49" s="833"/>
      <c r="G49" s="837"/>
      <c r="H49" s="833"/>
      <c r="I49" s="834"/>
      <c r="J49" s="835"/>
      <c r="K49" s="836"/>
      <c r="L49" s="828"/>
      <c r="M49" s="829"/>
      <c r="N49" s="828"/>
      <c r="O49" s="829"/>
      <c r="P49" s="828"/>
      <c r="Q49" s="829"/>
      <c r="R49" s="828"/>
      <c r="S49" s="829"/>
    </row>
    <row r="50" spans="1:19" ht="12.75" hidden="1">
      <c r="A50" s="830"/>
      <c r="B50" s="831"/>
      <c r="C50" s="837"/>
      <c r="D50" s="833"/>
      <c r="E50" s="837"/>
      <c r="F50" s="833"/>
      <c r="G50" s="837"/>
      <c r="H50" s="833"/>
      <c r="I50" s="834"/>
      <c r="J50" s="835"/>
      <c r="K50" s="836"/>
      <c r="L50" s="828"/>
      <c r="M50" s="829"/>
      <c r="N50" s="828"/>
      <c r="O50" s="829"/>
      <c r="P50" s="828"/>
      <c r="Q50" s="829"/>
      <c r="R50" s="828"/>
      <c r="S50" s="829"/>
    </row>
    <row r="51" spans="1:19" ht="12.75" hidden="1">
      <c r="A51" s="830"/>
      <c r="B51" s="831"/>
      <c r="C51" s="837"/>
      <c r="D51" s="833"/>
      <c r="E51" s="837"/>
      <c r="F51" s="833"/>
      <c r="G51" s="837"/>
      <c r="H51" s="833"/>
      <c r="I51" s="834"/>
      <c r="J51" s="835"/>
      <c r="K51" s="836"/>
      <c r="L51" s="828"/>
      <c r="M51" s="829"/>
      <c r="N51" s="828"/>
      <c r="O51" s="829"/>
      <c r="P51" s="828"/>
      <c r="Q51" s="829"/>
      <c r="R51" s="828"/>
      <c r="S51" s="829"/>
    </row>
    <row r="52" spans="1:19" ht="12.75" hidden="1">
      <c r="A52" s="830"/>
      <c r="B52" s="831"/>
      <c r="C52" s="837"/>
      <c r="D52" s="833"/>
      <c r="E52" s="837"/>
      <c r="F52" s="833"/>
      <c r="G52" s="837"/>
      <c r="H52" s="833"/>
      <c r="I52" s="834"/>
      <c r="J52" s="835"/>
      <c r="K52" s="836"/>
      <c r="L52" s="828"/>
      <c r="M52" s="829"/>
      <c r="N52" s="828"/>
      <c r="O52" s="829"/>
      <c r="P52" s="828"/>
      <c r="Q52" s="829"/>
      <c r="R52" s="828"/>
      <c r="S52" s="829"/>
    </row>
    <row r="53" spans="1:19" ht="12.75" hidden="1">
      <c r="A53" s="830"/>
      <c r="B53" s="831"/>
      <c r="C53" s="837"/>
      <c r="D53" s="833"/>
      <c r="E53" s="837"/>
      <c r="F53" s="833"/>
      <c r="G53" s="837"/>
      <c r="H53" s="833"/>
      <c r="I53" s="834"/>
      <c r="J53" s="835"/>
      <c r="K53" s="836"/>
      <c r="L53" s="828"/>
      <c r="M53" s="829"/>
      <c r="N53" s="828"/>
      <c r="O53" s="829"/>
      <c r="P53" s="828"/>
      <c r="Q53" s="829"/>
      <c r="R53" s="828"/>
      <c r="S53" s="829"/>
    </row>
    <row r="54" spans="1:19" ht="12.75" hidden="1">
      <c r="A54" s="830"/>
      <c r="B54" s="831"/>
      <c r="C54" s="837"/>
      <c r="D54" s="833"/>
      <c r="E54" s="837"/>
      <c r="F54" s="833"/>
      <c r="G54" s="837"/>
      <c r="H54" s="833"/>
      <c r="I54" s="834"/>
      <c r="J54" s="835"/>
      <c r="K54" s="836"/>
      <c r="L54" s="828"/>
      <c r="M54" s="829"/>
      <c r="N54" s="828"/>
      <c r="O54" s="829"/>
      <c r="P54" s="828"/>
      <c r="Q54" s="829"/>
      <c r="R54" s="828"/>
      <c r="S54" s="829"/>
    </row>
    <row r="55" spans="1:19" ht="12.75" hidden="1">
      <c r="A55" s="830"/>
      <c r="B55" s="831"/>
      <c r="C55" s="837"/>
      <c r="D55" s="833"/>
      <c r="E55" s="837"/>
      <c r="F55" s="833"/>
      <c r="G55" s="837"/>
      <c r="H55" s="833"/>
      <c r="I55" s="834"/>
      <c r="J55" s="835"/>
      <c r="K55" s="836"/>
      <c r="L55" s="828"/>
      <c r="M55" s="829"/>
      <c r="N55" s="828"/>
      <c r="O55" s="829"/>
      <c r="P55" s="828"/>
      <c r="Q55" s="829"/>
      <c r="R55" s="828"/>
      <c r="S55" s="829"/>
    </row>
    <row r="56" spans="1:19" ht="12.75" hidden="1">
      <c r="A56" s="830"/>
      <c r="B56" s="831"/>
      <c r="C56" s="837"/>
      <c r="D56" s="833"/>
      <c r="E56" s="837"/>
      <c r="F56" s="833"/>
      <c r="G56" s="837"/>
      <c r="H56" s="833"/>
      <c r="I56" s="834"/>
      <c r="J56" s="835"/>
      <c r="K56" s="836"/>
      <c r="L56" s="828"/>
      <c r="M56" s="829"/>
      <c r="N56" s="828"/>
      <c r="O56" s="829"/>
      <c r="P56" s="828"/>
      <c r="Q56" s="829"/>
      <c r="R56" s="828"/>
      <c r="S56" s="829"/>
    </row>
    <row r="57" spans="1:19" ht="12.75" hidden="1">
      <c r="A57" s="830"/>
      <c r="B57" s="831"/>
      <c r="C57" s="837"/>
      <c r="D57" s="833"/>
      <c r="E57" s="837"/>
      <c r="F57" s="833"/>
      <c r="G57" s="837"/>
      <c r="H57" s="833"/>
      <c r="I57" s="834"/>
      <c r="J57" s="835"/>
      <c r="K57" s="836"/>
      <c r="L57" s="828"/>
      <c r="M57" s="829"/>
      <c r="N57" s="828"/>
      <c r="O57" s="829"/>
      <c r="P57" s="828"/>
      <c r="Q57" s="829"/>
      <c r="R57" s="828"/>
      <c r="S57" s="829"/>
    </row>
    <row r="58" spans="1:19" ht="12.75" hidden="1">
      <c r="A58" s="830"/>
      <c r="B58" s="831"/>
      <c r="C58" s="837"/>
      <c r="D58" s="833"/>
      <c r="E58" s="837"/>
      <c r="F58" s="833"/>
      <c r="G58" s="837"/>
      <c r="H58" s="833"/>
      <c r="I58" s="834"/>
      <c r="J58" s="835"/>
      <c r="K58" s="836"/>
      <c r="L58" s="828"/>
      <c r="M58" s="829"/>
      <c r="N58" s="828"/>
      <c r="O58" s="829"/>
      <c r="P58" s="828"/>
      <c r="Q58" s="829"/>
      <c r="R58" s="828"/>
      <c r="S58" s="829"/>
    </row>
    <row r="59" spans="1:19" ht="12.75" hidden="1">
      <c r="A59" s="830"/>
      <c r="B59" s="831"/>
      <c r="C59" s="837"/>
      <c r="D59" s="833"/>
      <c r="E59" s="837"/>
      <c r="F59" s="833"/>
      <c r="G59" s="837"/>
      <c r="H59" s="833"/>
      <c r="I59" s="834"/>
      <c r="J59" s="835"/>
      <c r="K59" s="836"/>
      <c r="L59" s="828"/>
      <c r="M59" s="829"/>
      <c r="N59" s="828"/>
      <c r="O59" s="829"/>
      <c r="P59" s="828"/>
      <c r="Q59" s="829"/>
      <c r="R59" s="828"/>
      <c r="S59" s="829"/>
    </row>
    <row r="60" spans="1:19" ht="12.75" hidden="1">
      <c r="A60" s="830"/>
      <c r="B60" s="831"/>
      <c r="C60" s="837"/>
      <c r="D60" s="833"/>
      <c r="E60" s="837"/>
      <c r="F60" s="833"/>
      <c r="G60" s="837"/>
      <c r="H60" s="833"/>
      <c r="I60" s="834"/>
      <c r="J60" s="835"/>
      <c r="K60" s="836"/>
      <c r="L60" s="828"/>
      <c r="M60" s="829"/>
      <c r="N60" s="828"/>
      <c r="O60" s="829"/>
      <c r="P60" s="828"/>
      <c r="Q60" s="829"/>
      <c r="R60" s="828"/>
      <c r="S60" s="829"/>
    </row>
    <row r="61" spans="1:19" ht="12.75" hidden="1">
      <c r="A61" s="830"/>
      <c r="B61" s="831"/>
      <c r="C61" s="837"/>
      <c r="D61" s="833"/>
      <c r="E61" s="837"/>
      <c r="F61" s="833"/>
      <c r="G61" s="837"/>
      <c r="H61" s="833"/>
      <c r="I61" s="834"/>
      <c r="J61" s="835"/>
      <c r="K61" s="836"/>
      <c r="L61" s="828"/>
      <c r="M61" s="829"/>
      <c r="N61" s="828"/>
      <c r="O61" s="829"/>
      <c r="P61" s="828"/>
      <c r="Q61" s="829"/>
      <c r="R61" s="828"/>
      <c r="S61" s="829"/>
    </row>
    <row r="62" spans="1:19" ht="12.75" hidden="1">
      <c r="A62" s="830"/>
      <c r="B62" s="831"/>
      <c r="C62" s="837"/>
      <c r="D62" s="833"/>
      <c r="E62" s="837"/>
      <c r="F62" s="833"/>
      <c r="G62" s="837"/>
      <c r="H62" s="833"/>
      <c r="I62" s="834"/>
      <c r="J62" s="835"/>
      <c r="K62" s="836"/>
      <c r="L62" s="828"/>
      <c r="M62" s="829"/>
      <c r="N62" s="828"/>
      <c r="O62" s="829"/>
      <c r="P62" s="828"/>
      <c r="Q62" s="829"/>
      <c r="R62" s="828"/>
      <c r="S62" s="829"/>
    </row>
    <row r="63" spans="1:19" ht="12.75" hidden="1">
      <c r="A63" s="830"/>
      <c r="B63" s="831"/>
      <c r="C63" s="837"/>
      <c r="D63" s="833"/>
      <c r="E63" s="837"/>
      <c r="F63" s="833"/>
      <c r="G63" s="837"/>
      <c r="H63" s="833"/>
      <c r="I63" s="834"/>
      <c r="J63" s="835"/>
      <c r="K63" s="836"/>
      <c r="L63" s="828"/>
      <c r="M63" s="829"/>
      <c r="N63" s="828"/>
      <c r="O63" s="829"/>
      <c r="P63" s="828"/>
      <c r="Q63" s="829"/>
      <c r="R63" s="828"/>
      <c r="S63" s="829"/>
    </row>
    <row r="64" spans="1:19" ht="12.75" hidden="1">
      <c r="A64" s="830"/>
      <c r="B64" s="831"/>
      <c r="C64" s="837"/>
      <c r="D64" s="833"/>
      <c r="E64" s="837"/>
      <c r="F64" s="833"/>
      <c r="G64" s="837"/>
      <c r="H64" s="833"/>
      <c r="I64" s="834"/>
      <c r="J64" s="835"/>
      <c r="K64" s="836"/>
      <c r="L64" s="828"/>
      <c r="M64" s="829"/>
      <c r="N64" s="828"/>
      <c r="O64" s="829"/>
      <c r="P64" s="828"/>
      <c r="Q64" s="829"/>
      <c r="R64" s="828"/>
      <c r="S64" s="829"/>
    </row>
    <row r="65" spans="1:19" ht="12.75" hidden="1">
      <c r="A65" s="830"/>
      <c r="B65" s="831"/>
      <c r="C65" s="837"/>
      <c r="D65" s="833"/>
      <c r="E65" s="837"/>
      <c r="F65" s="833"/>
      <c r="G65" s="837"/>
      <c r="H65" s="833"/>
      <c r="I65" s="834"/>
      <c r="J65" s="835"/>
      <c r="K65" s="836"/>
      <c r="L65" s="828"/>
      <c r="M65" s="829"/>
      <c r="N65" s="828"/>
      <c r="O65" s="829"/>
      <c r="P65" s="828"/>
      <c r="Q65" s="829"/>
      <c r="R65" s="828"/>
      <c r="S65" s="829"/>
    </row>
    <row r="66" spans="1:19" ht="12.75" hidden="1">
      <c r="A66" s="830"/>
      <c r="B66" s="831"/>
      <c r="C66" s="837"/>
      <c r="D66" s="833"/>
      <c r="E66" s="837"/>
      <c r="F66" s="833"/>
      <c r="G66" s="837"/>
      <c r="H66" s="833"/>
      <c r="I66" s="834"/>
      <c r="J66" s="835"/>
      <c r="K66" s="836"/>
      <c r="L66" s="828"/>
      <c r="M66" s="829"/>
      <c r="N66" s="828"/>
      <c r="O66" s="829"/>
      <c r="P66" s="828"/>
      <c r="Q66" s="829"/>
      <c r="R66" s="828"/>
      <c r="S66" s="829"/>
    </row>
    <row r="67" spans="1:19" ht="12.75" hidden="1">
      <c r="A67" s="830"/>
      <c r="B67" s="831"/>
      <c r="C67" s="837"/>
      <c r="D67" s="833"/>
      <c r="E67" s="837"/>
      <c r="F67" s="833"/>
      <c r="G67" s="837"/>
      <c r="H67" s="833"/>
      <c r="I67" s="834"/>
      <c r="J67" s="835"/>
      <c r="K67" s="836"/>
      <c r="L67" s="828"/>
      <c r="M67" s="829"/>
      <c r="N67" s="828"/>
      <c r="O67" s="829"/>
      <c r="P67" s="828"/>
      <c r="Q67" s="829"/>
      <c r="R67" s="828"/>
      <c r="S67" s="829"/>
    </row>
    <row r="68" spans="1:19" ht="12.75" hidden="1">
      <c r="A68" s="830"/>
      <c r="B68" s="831"/>
      <c r="C68" s="837"/>
      <c r="D68" s="833"/>
      <c r="E68" s="837"/>
      <c r="F68" s="833"/>
      <c r="G68" s="837"/>
      <c r="H68" s="833"/>
      <c r="I68" s="834"/>
      <c r="J68" s="835"/>
      <c r="K68" s="836"/>
      <c r="L68" s="828"/>
      <c r="M68" s="829"/>
      <c r="N68" s="828"/>
      <c r="O68" s="829"/>
      <c r="P68" s="828"/>
      <c r="Q68" s="829"/>
      <c r="R68" s="828"/>
      <c r="S68" s="829"/>
    </row>
    <row r="69" spans="1:19" ht="12.75" hidden="1">
      <c r="A69" s="830"/>
      <c r="B69" s="831"/>
      <c r="C69" s="837"/>
      <c r="D69" s="833"/>
      <c r="E69" s="837"/>
      <c r="F69" s="833"/>
      <c r="G69" s="837"/>
      <c r="H69" s="833"/>
      <c r="I69" s="834"/>
      <c r="J69" s="835"/>
      <c r="K69" s="836"/>
      <c r="L69" s="828"/>
      <c r="M69" s="829"/>
      <c r="N69" s="828"/>
      <c r="O69" s="829"/>
      <c r="P69" s="828"/>
      <c r="Q69" s="829"/>
      <c r="R69" s="828"/>
      <c r="S69" s="829"/>
    </row>
    <row r="70" spans="1:19" ht="12.75" hidden="1">
      <c r="A70" s="830"/>
      <c r="B70" s="831"/>
      <c r="C70" s="837"/>
      <c r="D70" s="833"/>
      <c r="E70" s="837"/>
      <c r="F70" s="833"/>
      <c r="G70" s="837"/>
      <c r="H70" s="833"/>
      <c r="I70" s="834"/>
      <c r="J70" s="835"/>
      <c r="K70" s="836"/>
      <c r="L70" s="828"/>
      <c r="M70" s="829"/>
      <c r="N70" s="828"/>
      <c r="O70" s="829"/>
      <c r="P70" s="828"/>
      <c r="Q70" s="829"/>
      <c r="R70" s="828"/>
      <c r="S70" s="829"/>
    </row>
    <row r="71" spans="1:19" ht="12.75" hidden="1">
      <c r="A71" s="830"/>
      <c r="B71" s="831"/>
      <c r="C71" s="837"/>
      <c r="D71" s="833"/>
      <c r="E71" s="837"/>
      <c r="F71" s="833"/>
      <c r="G71" s="837"/>
      <c r="H71" s="833"/>
      <c r="I71" s="834"/>
      <c r="J71" s="835"/>
      <c r="K71" s="836"/>
      <c r="L71" s="828"/>
      <c r="M71" s="829"/>
      <c r="N71" s="828"/>
      <c r="O71" s="829"/>
      <c r="P71" s="828"/>
      <c r="Q71" s="829"/>
      <c r="R71" s="828"/>
      <c r="S71" s="829"/>
    </row>
    <row r="72" spans="1:19" ht="12.75" hidden="1">
      <c r="A72" s="830"/>
      <c r="B72" s="831"/>
      <c r="C72" s="837"/>
      <c r="D72" s="833"/>
      <c r="E72" s="837"/>
      <c r="F72" s="833"/>
      <c r="G72" s="837"/>
      <c r="H72" s="833"/>
      <c r="I72" s="834"/>
      <c r="J72" s="835"/>
      <c r="K72" s="836"/>
      <c r="L72" s="828"/>
      <c r="M72" s="829"/>
      <c r="N72" s="828"/>
      <c r="O72" s="829"/>
      <c r="P72" s="828"/>
      <c r="Q72" s="829"/>
      <c r="R72" s="828"/>
      <c r="S72" s="829"/>
    </row>
    <row r="73" spans="1:19" ht="12.75" hidden="1">
      <c r="A73" s="830"/>
      <c r="B73" s="831"/>
      <c r="C73" s="837"/>
      <c r="D73" s="833"/>
      <c r="E73" s="837"/>
      <c r="F73" s="833"/>
      <c r="G73" s="837"/>
      <c r="H73" s="833"/>
      <c r="I73" s="834"/>
      <c r="J73" s="835"/>
      <c r="K73" s="836"/>
      <c r="L73" s="828"/>
      <c r="M73" s="829"/>
      <c r="N73" s="828"/>
      <c r="O73" s="829"/>
      <c r="P73" s="828"/>
      <c r="Q73" s="829"/>
      <c r="R73" s="828"/>
      <c r="S73" s="829"/>
    </row>
    <row r="74" spans="1:19" ht="13.5" thickTop="1">
      <c r="A74" s="182"/>
      <c r="B74" s="182"/>
      <c r="C74" s="182"/>
      <c r="D74" s="182"/>
      <c r="E74" s="182"/>
      <c r="F74" s="182"/>
      <c r="G74" s="182"/>
      <c r="H74" s="182"/>
      <c r="I74" s="182"/>
      <c r="J74" s="182"/>
      <c r="K74" s="182"/>
      <c r="L74" s="182"/>
      <c r="M74" s="182"/>
      <c r="N74" s="182"/>
      <c r="O74" s="182"/>
      <c r="P74" s="182"/>
      <c r="Q74" s="182"/>
      <c r="R74" s="182"/>
      <c r="S74" s="182"/>
    </row>
    <row r="75" spans="1:19" ht="12.75">
      <c r="A75" s="182"/>
      <c r="B75" s="182"/>
      <c r="C75" s="182"/>
      <c r="D75" s="182"/>
      <c r="E75" s="182"/>
      <c r="F75" s="182"/>
      <c r="G75" s="182"/>
      <c r="H75" s="182"/>
      <c r="I75" s="182"/>
      <c r="J75" s="182"/>
      <c r="K75" s="182"/>
      <c r="L75" s="182"/>
      <c r="M75" s="182"/>
      <c r="N75" s="182"/>
      <c r="O75" s="182"/>
      <c r="P75" s="182"/>
      <c r="Q75" s="182"/>
      <c r="R75" s="182"/>
      <c r="S75" s="182"/>
    </row>
    <row r="76" spans="1:19" ht="12.75">
      <c r="A76" s="182"/>
      <c r="B76" s="182"/>
      <c r="C76" s="182"/>
      <c r="D76" s="182"/>
      <c r="E76" s="182"/>
      <c r="F76" s="182"/>
      <c r="G76" s="182"/>
      <c r="H76" s="182"/>
      <c r="I76" s="182"/>
      <c r="J76" s="182"/>
      <c r="K76" s="182"/>
      <c r="L76" s="182"/>
      <c r="M76" s="182"/>
      <c r="N76" s="182"/>
      <c r="O76" s="182"/>
      <c r="P76" s="182"/>
      <c r="Q76" s="182"/>
      <c r="R76" s="182"/>
      <c r="S76" s="182"/>
    </row>
    <row r="77" spans="1:19" ht="12.75">
      <c r="A77" s="182"/>
      <c r="B77" s="182"/>
      <c r="C77" s="182"/>
      <c r="D77" s="182"/>
      <c r="E77" s="182"/>
      <c r="F77" s="182"/>
      <c r="G77" s="182"/>
      <c r="H77" s="182"/>
      <c r="I77" s="182"/>
      <c r="J77" s="182"/>
      <c r="K77" s="182"/>
      <c r="L77" s="182"/>
      <c r="M77" s="182"/>
      <c r="N77" s="182"/>
      <c r="O77" s="182"/>
      <c r="P77" s="182"/>
      <c r="Q77" s="182"/>
      <c r="R77" s="182"/>
      <c r="S77" s="182"/>
    </row>
    <row r="78" spans="1:19" ht="12.75">
      <c r="A78" s="182"/>
      <c r="B78" s="182"/>
      <c r="C78" s="182"/>
      <c r="D78" s="182"/>
      <c r="E78" s="182"/>
      <c r="F78" s="182"/>
      <c r="G78" s="182"/>
      <c r="H78" s="182"/>
      <c r="I78" s="182"/>
      <c r="J78" s="182"/>
      <c r="K78" s="182"/>
      <c r="L78" s="182"/>
      <c r="M78" s="182"/>
      <c r="N78" s="182"/>
      <c r="O78" s="182"/>
      <c r="P78" s="182"/>
      <c r="Q78" s="182"/>
      <c r="R78" s="182"/>
      <c r="S78" s="182"/>
    </row>
    <row r="79" spans="1:19" ht="12.75">
      <c r="A79" s="182"/>
      <c r="B79" s="182"/>
      <c r="C79" s="182"/>
      <c r="D79" s="182"/>
      <c r="E79" s="182"/>
      <c r="F79" s="182"/>
      <c r="G79" s="182"/>
      <c r="H79" s="182"/>
      <c r="I79" s="182"/>
      <c r="J79" s="182"/>
      <c r="K79" s="182"/>
      <c r="L79" s="182"/>
      <c r="M79" s="182"/>
      <c r="N79" s="182"/>
      <c r="O79" s="182"/>
      <c r="P79" s="182"/>
      <c r="Q79" s="182"/>
      <c r="R79" s="182"/>
      <c r="S79" s="182"/>
    </row>
    <row r="80" spans="1:19" ht="12.75">
      <c r="A80" s="182"/>
      <c r="B80" s="182"/>
      <c r="C80" s="182"/>
      <c r="D80" s="182"/>
      <c r="E80" s="182"/>
      <c r="F80" s="182"/>
      <c r="G80" s="182"/>
      <c r="H80" s="182"/>
      <c r="I80" s="182"/>
      <c r="J80" s="182"/>
      <c r="K80" s="182"/>
      <c r="L80" s="182"/>
      <c r="M80" s="182"/>
      <c r="N80" s="182"/>
      <c r="O80" s="182"/>
      <c r="P80" s="182"/>
      <c r="Q80" s="182"/>
      <c r="R80" s="182"/>
      <c r="S80" s="182"/>
    </row>
    <row r="81" spans="1:19" ht="12.75">
      <c r="A81" s="182"/>
      <c r="B81" s="182"/>
      <c r="C81" s="182"/>
      <c r="D81" s="182"/>
      <c r="E81" s="182"/>
      <c r="F81" s="182"/>
      <c r="G81" s="182"/>
      <c r="H81" s="182"/>
      <c r="I81" s="182"/>
      <c r="J81" s="182"/>
      <c r="K81" s="182"/>
      <c r="L81" s="182"/>
      <c r="M81" s="182"/>
      <c r="N81" s="182"/>
      <c r="O81" s="182"/>
      <c r="P81" s="182"/>
      <c r="Q81" s="182"/>
      <c r="R81" s="182"/>
      <c r="S81" s="182"/>
    </row>
    <row r="82" spans="1:19" ht="12.75">
      <c r="A82" s="182"/>
      <c r="B82" s="182"/>
      <c r="C82" s="182"/>
      <c r="D82" s="182"/>
      <c r="E82" s="182"/>
      <c r="F82" s="182"/>
      <c r="G82" s="182"/>
      <c r="H82" s="182"/>
      <c r="I82" s="182"/>
      <c r="J82" s="182"/>
      <c r="K82" s="182"/>
      <c r="L82" s="182"/>
      <c r="M82" s="182"/>
      <c r="N82" s="182"/>
      <c r="O82" s="182"/>
      <c r="P82" s="182"/>
      <c r="Q82" s="182"/>
      <c r="R82" s="182"/>
      <c r="S82" s="182"/>
    </row>
  </sheetData>
  <sheetProtection password="9F76" sheet="1" objects="1" scenarios="1" formatCells="0" formatColumns="0" formatRows="0" insertColumns="0" insertRows="0"/>
  <mergeCells count="423">
    <mergeCell ref="J11:K11"/>
    <mergeCell ref="J12:K12"/>
    <mergeCell ref="R73:S73"/>
    <mergeCell ref="A73:B73"/>
    <mergeCell ref="C73:D73"/>
    <mergeCell ref="I73:K73"/>
    <mergeCell ref="E73:F73"/>
    <mergeCell ref="G73:H73"/>
    <mergeCell ref="L73:M73"/>
    <mergeCell ref="N73:O73"/>
    <mergeCell ref="P73:Q73"/>
    <mergeCell ref="R72:S72"/>
    <mergeCell ref="A72:B72"/>
    <mergeCell ref="C72:D72"/>
    <mergeCell ref="I72:K72"/>
    <mergeCell ref="E72:F72"/>
    <mergeCell ref="G72:H72"/>
    <mergeCell ref="L72:M72"/>
    <mergeCell ref="N72:O72"/>
    <mergeCell ref="P72:Q72"/>
    <mergeCell ref="R71:S71"/>
    <mergeCell ref="A71:B71"/>
    <mergeCell ref="C71:D71"/>
    <mergeCell ref="I71:K71"/>
    <mergeCell ref="E71:F71"/>
    <mergeCell ref="G71:H71"/>
    <mergeCell ref="L71:M71"/>
    <mergeCell ref="N71:O71"/>
    <mergeCell ref="P71:Q71"/>
    <mergeCell ref="L70:M70"/>
    <mergeCell ref="N70:O70"/>
    <mergeCell ref="P70:Q70"/>
    <mergeCell ref="R70:S70"/>
    <mergeCell ref="A70:B70"/>
    <mergeCell ref="C70:D70"/>
    <mergeCell ref="I70:K70"/>
    <mergeCell ref="E70:F70"/>
    <mergeCell ref="G70:H70"/>
    <mergeCell ref="L69:M69"/>
    <mergeCell ref="N69:O69"/>
    <mergeCell ref="P69:Q69"/>
    <mergeCell ref="R69:S69"/>
    <mergeCell ref="A69:B69"/>
    <mergeCell ref="C69:D69"/>
    <mergeCell ref="I69:K69"/>
    <mergeCell ref="E69:F69"/>
    <mergeCell ref="G69:H69"/>
    <mergeCell ref="L68:M68"/>
    <mergeCell ref="N68:O68"/>
    <mergeCell ref="P68:Q68"/>
    <mergeCell ref="R68:S68"/>
    <mergeCell ref="A68:B68"/>
    <mergeCell ref="C68:D68"/>
    <mergeCell ref="I68:K68"/>
    <mergeCell ref="E68:F68"/>
    <mergeCell ref="G68:H68"/>
    <mergeCell ref="L67:M67"/>
    <mergeCell ref="N67:O67"/>
    <mergeCell ref="P67:Q67"/>
    <mergeCell ref="R67:S67"/>
    <mergeCell ref="A67:B67"/>
    <mergeCell ref="C67:D67"/>
    <mergeCell ref="I67:K67"/>
    <mergeCell ref="E67:F67"/>
    <mergeCell ref="G67:H67"/>
    <mergeCell ref="L66:M66"/>
    <mergeCell ref="N66:O66"/>
    <mergeCell ref="P66:Q66"/>
    <mergeCell ref="R66:S66"/>
    <mergeCell ref="A66:B66"/>
    <mergeCell ref="C66:D66"/>
    <mergeCell ref="I66:K66"/>
    <mergeCell ref="E66:F66"/>
    <mergeCell ref="G66:H66"/>
    <mergeCell ref="L65:M65"/>
    <mergeCell ref="N65:O65"/>
    <mergeCell ref="P65:Q65"/>
    <mergeCell ref="R65:S65"/>
    <mergeCell ref="A65:B65"/>
    <mergeCell ref="C65:D65"/>
    <mergeCell ref="I65:K65"/>
    <mergeCell ref="E65:F65"/>
    <mergeCell ref="G65:H65"/>
    <mergeCell ref="L64:M64"/>
    <mergeCell ref="N64:O64"/>
    <mergeCell ref="P64:Q64"/>
    <mergeCell ref="R64:S64"/>
    <mergeCell ref="A64:B64"/>
    <mergeCell ref="C64:D64"/>
    <mergeCell ref="I64:K64"/>
    <mergeCell ref="E64:F64"/>
    <mergeCell ref="G64:H64"/>
    <mergeCell ref="L63:M63"/>
    <mergeCell ref="N63:O63"/>
    <mergeCell ref="P63:Q63"/>
    <mergeCell ref="R63:S63"/>
    <mergeCell ref="A63:B63"/>
    <mergeCell ref="C63:D63"/>
    <mergeCell ref="I63:K63"/>
    <mergeCell ref="E63:F63"/>
    <mergeCell ref="G63:H63"/>
    <mergeCell ref="L62:M62"/>
    <mergeCell ref="N62:O62"/>
    <mergeCell ref="P62:Q62"/>
    <mergeCell ref="R62:S62"/>
    <mergeCell ref="A62:B62"/>
    <mergeCell ref="C62:D62"/>
    <mergeCell ref="I62:K62"/>
    <mergeCell ref="E62:F62"/>
    <mergeCell ref="G62:H62"/>
    <mergeCell ref="L61:M61"/>
    <mergeCell ref="N61:O61"/>
    <mergeCell ref="P61:Q61"/>
    <mergeCell ref="R61:S61"/>
    <mergeCell ref="A61:B61"/>
    <mergeCell ref="C61:D61"/>
    <mergeCell ref="I61:K61"/>
    <mergeCell ref="E61:F61"/>
    <mergeCell ref="G61:H61"/>
    <mergeCell ref="L60:M60"/>
    <mergeCell ref="N60:O60"/>
    <mergeCell ref="P60:Q60"/>
    <mergeCell ref="R60:S60"/>
    <mergeCell ref="A60:B60"/>
    <mergeCell ref="C60:D60"/>
    <mergeCell ref="I60:K60"/>
    <mergeCell ref="E60:F60"/>
    <mergeCell ref="G60:H60"/>
    <mergeCell ref="L59:M59"/>
    <mergeCell ref="N59:O59"/>
    <mergeCell ref="P59:Q59"/>
    <mergeCell ref="R59:S59"/>
    <mergeCell ref="A59:B59"/>
    <mergeCell ref="C59:D59"/>
    <mergeCell ref="I59:K59"/>
    <mergeCell ref="E59:F59"/>
    <mergeCell ref="G59:H59"/>
    <mergeCell ref="L58:M58"/>
    <mergeCell ref="N58:O58"/>
    <mergeCell ref="P58:Q58"/>
    <mergeCell ref="R58:S58"/>
    <mergeCell ref="A58:B58"/>
    <mergeCell ref="C58:D58"/>
    <mergeCell ref="I58:K58"/>
    <mergeCell ref="E58:F58"/>
    <mergeCell ref="G58:H58"/>
    <mergeCell ref="L57:M57"/>
    <mergeCell ref="N57:O57"/>
    <mergeCell ref="P57:Q57"/>
    <mergeCell ref="R57:S57"/>
    <mergeCell ref="A57:B57"/>
    <mergeCell ref="C57:D57"/>
    <mergeCell ref="I57:K57"/>
    <mergeCell ref="E57:F57"/>
    <mergeCell ref="G57:H57"/>
    <mergeCell ref="L56:M56"/>
    <mergeCell ref="N56:O56"/>
    <mergeCell ref="P56:Q56"/>
    <mergeCell ref="R56:S56"/>
    <mergeCell ref="A56:B56"/>
    <mergeCell ref="C56:D56"/>
    <mergeCell ref="I56:K56"/>
    <mergeCell ref="E56:F56"/>
    <mergeCell ref="G56:H56"/>
    <mergeCell ref="L55:M55"/>
    <mergeCell ref="N55:O55"/>
    <mergeCell ref="P55:Q55"/>
    <mergeCell ref="R55:S55"/>
    <mergeCell ref="A55:B55"/>
    <mergeCell ref="C55:D55"/>
    <mergeCell ref="I55:K55"/>
    <mergeCell ref="E55:F55"/>
    <mergeCell ref="G55:H55"/>
    <mergeCell ref="L54:M54"/>
    <mergeCell ref="N54:O54"/>
    <mergeCell ref="P54:Q54"/>
    <mergeCell ref="R54:S54"/>
    <mergeCell ref="A54:B54"/>
    <mergeCell ref="C54:D54"/>
    <mergeCell ref="I54:K54"/>
    <mergeCell ref="E54:F54"/>
    <mergeCell ref="G54:H54"/>
    <mergeCell ref="L53:M53"/>
    <mergeCell ref="N53:O53"/>
    <mergeCell ref="P53:Q53"/>
    <mergeCell ref="R53:S53"/>
    <mergeCell ref="A53:B53"/>
    <mergeCell ref="C53:D53"/>
    <mergeCell ref="I53:K53"/>
    <mergeCell ref="E53:F53"/>
    <mergeCell ref="G53:H53"/>
    <mergeCell ref="L52:M52"/>
    <mergeCell ref="N52:O52"/>
    <mergeCell ref="P52:Q52"/>
    <mergeCell ref="R52:S52"/>
    <mergeCell ref="A52:B52"/>
    <mergeCell ref="C52:D52"/>
    <mergeCell ref="I52:K52"/>
    <mergeCell ref="E52:F52"/>
    <mergeCell ref="G52:H52"/>
    <mergeCell ref="L51:M51"/>
    <mergeCell ref="N51:O51"/>
    <mergeCell ref="P51:Q51"/>
    <mergeCell ref="R51:S51"/>
    <mergeCell ref="A51:B51"/>
    <mergeCell ref="C51:D51"/>
    <mergeCell ref="I51:K51"/>
    <mergeCell ref="E51:F51"/>
    <mergeCell ref="G51:H51"/>
    <mergeCell ref="L50:M50"/>
    <mergeCell ref="N50:O50"/>
    <mergeCell ref="P50:Q50"/>
    <mergeCell ref="R50:S50"/>
    <mergeCell ref="A50:B50"/>
    <mergeCell ref="C50:D50"/>
    <mergeCell ref="I50:K50"/>
    <mergeCell ref="E50:F50"/>
    <mergeCell ref="G50:H50"/>
    <mergeCell ref="L49:M49"/>
    <mergeCell ref="N49:O49"/>
    <mergeCell ref="P49:Q49"/>
    <mergeCell ref="R49:S49"/>
    <mergeCell ref="A49:B49"/>
    <mergeCell ref="C49:D49"/>
    <mergeCell ref="I49:K49"/>
    <mergeCell ref="E49:F49"/>
    <mergeCell ref="G49:H49"/>
    <mergeCell ref="L48:M48"/>
    <mergeCell ref="N48:O48"/>
    <mergeCell ref="P48:Q48"/>
    <mergeCell ref="R48:S48"/>
    <mergeCell ref="A48:B48"/>
    <mergeCell ref="C48:D48"/>
    <mergeCell ref="I48:K48"/>
    <mergeCell ref="E48:F48"/>
    <mergeCell ref="G48:H48"/>
    <mergeCell ref="L47:M47"/>
    <mergeCell ref="N47:O47"/>
    <mergeCell ref="P47:Q47"/>
    <mergeCell ref="R47:S47"/>
    <mergeCell ref="A47:B47"/>
    <mergeCell ref="C47:D47"/>
    <mergeCell ref="I47:K47"/>
    <mergeCell ref="E47:F47"/>
    <mergeCell ref="G47:H47"/>
    <mergeCell ref="L46:M46"/>
    <mergeCell ref="N46:O46"/>
    <mergeCell ref="P46:Q46"/>
    <mergeCell ref="R46:S46"/>
    <mergeCell ref="A46:B46"/>
    <mergeCell ref="C46:D46"/>
    <mergeCell ref="I46:K46"/>
    <mergeCell ref="E46:F46"/>
    <mergeCell ref="G46:H46"/>
    <mergeCell ref="L45:M45"/>
    <mergeCell ref="N45:O45"/>
    <mergeCell ref="P45:Q45"/>
    <mergeCell ref="R45:S45"/>
    <mergeCell ref="A45:B45"/>
    <mergeCell ref="C45:D45"/>
    <mergeCell ref="I45:K45"/>
    <mergeCell ref="E45:F45"/>
    <mergeCell ref="G45:H45"/>
    <mergeCell ref="L44:M44"/>
    <mergeCell ref="N44:O44"/>
    <mergeCell ref="P44:Q44"/>
    <mergeCell ref="R44:S44"/>
    <mergeCell ref="A44:B44"/>
    <mergeCell ref="C44:D44"/>
    <mergeCell ref="I44:K44"/>
    <mergeCell ref="E44:F44"/>
    <mergeCell ref="G44:H44"/>
    <mergeCell ref="L43:M43"/>
    <mergeCell ref="N43:O43"/>
    <mergeCell ref="P43:Q43"/>
    <mergeCell ref="R43:S43"/>
    <mergeCell ref="A43:B43"/>
    <mergeCell ref="C43:D43"/>
    <mergeCell ref="I43:K43"/>
    <mergeCell ref="E43:F43"/>
    <mergeCell ref="G43:H43"/>
    <mergeCell ref="L42:M42"/>
    <mergeCell ref="N42:O42"/>
    <mergeCell ref="P42:Q42"/>
    <mergeCell ref="R42:S42"/>
    <mergeCell ref="A42:B42"/>
    <mergeCell ref="C42:D42"/>
    <mergeCell ref="I42:K42"/>
    <mergeCell ref="E42:F42"/>
    <mergeCell ref="G42:H42"/>
    <mergeCell ref="L41:M41"/>
    <mergeCell ref="N41:O41"/>
    <mergeCell ref="P41:Q41"/>
    <mergeCell ref="R41:S41"/>
    <mergeCell ref="A41:B41"/>
    <mergeCell ref="C41:D41"/>
    <mergeCell ref="I41:K41"/>
    <mergeCell ref="E41:F41"/>
    <mergeCell ref="G41:H41"/>
    <mergeCell ref="L40:M40"/>
    <mergeCell ref="N40:O40"/>
    <mergeCell ref="P40:Q40"/>
    <mergeCell ref="R40:S40"/>
    <mergeCell ref="A40:B40"/>
    <mergeCell ref="C40:D40"/>
    <mergeCell ref="I40:K40"/>
    <mergeCell ref="E40:F40"/>
    <mergeCell ref="G40:H40"/>
    <mergeCell ref="L39:M39"/>
    <mergeCell ref="N39:O39"/>
    <mergeCell ref="P39:Q39"/>
    <mergeCell ref="R39:S39"/>
    <mergeCell ref="A39:B39"/>
    <mergeCell ref="C39:D39"/>
    <mergeCell ref="I39:K39"/>
    <mergeCell ref="E39:F39"/>
    <mergeCell ref="G39:H39"/>
    <mergeCell ref="L38:M38"/>
    <mergeCell ref="N38:O38"/>
    <mergeCell ref="P38:Q38"/>
    <mergeCell ref="R38:S38"/>
    <mergeCell ref="A38:B38"/>
    <mergeCell ref="C38:D38"/>
    <mergeCell ref="I38:K38"/>
    <mergeCell ref="E38:F38"/>
    <mergeCell ref="G38:H38"/>
    <mergeCell ref="L37:M37"/>
    <mergeCell ref="N37:O37"/>
    <mergeCell ref="P37:Q37"/>
    <mergeCell ref="R37:S37"/>
    <mergeCell ref="A37:B37"/>
    <mergeCell ref="C37:D37"/>
    <mergeCell ref="I37:K37"/>
    <mergeCell ref="E37:F37"/>
    <mergeCell ref="G37:H37"/>
    <mergeCell ref="L36:M36"/>
    <mergeCell ref="P36:Q36"/>
    <mergeCell ref="R36:S36"/>
    <mergeCell ref="A36:B36"/>
    <mergeCell ref="C36:D36"/>
    <mergeCell ref="I36:K36"/>
    <mergeCell ref="E36:F36"/>
    <mergeCell ref="G36:H36"/>
    <mergeCell ref="P35:Q35"/>
    <mergeCell ref="R35:S35"/>
    <mergeCell ref="J34:K34"/>
    <mergeCell ref="P34:Q34"/>
    <mergeCell ref="R34:S34"/>
    <mergeCell ref="P33:Q33"/>
    <mergeCell ref="R33:S33"/>
    <mergeCell ref="P32:Q32"/>
    <mergeCell ref="R32:S32"/>
    <mergeCell ref="P31:Q31"/>
    <mergeCell ref="R31:S31"/>
    <mergeCell ref="P30:Q30"/>
    <mergeCell ref="R30:S30"/>
    <mergeCell ref="P29:Q29"/>
    <mergeCell ref="R29:S29"/>
    <mergeCell ref="P28:Q28"/>
    <mergeCell ref="R28:S28"/>
    <mergeCell ref="P27:Q27"/>
    <mergeCell ref="R27:S27"/>
    <mergeCell ref="P26:Q26"/>
    <mergeCell ref="R26:S26"/>
    <mergeCell ref="P25:Q25"/>
    <mergeCell ref="R25:S25"/>
    <mergeCell ref="P24:Q24"/>
    <mergeCell ref="R24:S24"/>
    <mergeCell ref="P23:Q23"/>
    <mergeCell ref="R23:S23"/>
    <mergeCell ref="P22:Q22"/>
    <mergeCell ref="R22:S22"/>
    <mergeCell ref="P21:Q21"/>
    <mergeCell ref="R21:S21"/>
    <mergeCell ref="P20:Q20"/>
    <mergeCell ref="R20:S20"/>
    <mergeCell ref="P19:Q19"/>
    <mergeCell ref="R19:S19"/>
    <mergeCell ref="P18:Q18"/>
    <mergeCell ref="R18:S18"/>
    <mergeCell ref="P17:Q17"/>
    <mergeCell ref="R17:S17"/>
    <mergeCell ref="J17:K17"/>
    <mergeCell ref="P16:Q16"/>
    <mergeCell ref="R16:S16"/>
    <mergeCell ref="J16:K16"/>
    <mergeCell ref="P15:Q15"/>
    <mergeCell ref="R15:S15"/>
    <mergeCell ref="J15:K15"/>
    <mergeCell ref="P14:Q14"/>
    <mergeCell ref="R14:S14"/>
    <mergeCell ref="J14:K14"/>
    <mergeCell ref="P13:Q13"/>
    <mergeCell ref="R13:S13"/>
    <mergeCell ref="J13:K13"/>
    <mergeCell ref="P12:Q12"/>
    <mergeCell ref="R12:S12"/>
    <mergeCell ref="P9:Q9"/>
    <mergeCell ref="R9:S9"/>
    <mergeCell ref="E7:F8"/>
    <mergeCell ref="P11:Q11"/>
    <mergeCell ref="R11:S11"/>
    <mergeCell ref="P10:Q10"/>
    <mergeCell ref="R10:S10"/>
    <mergeCell ref="G7:H8"/>
    <mergeCell ref="J9:K9"/>
    <mergeCell ref="J10:K10"/>
    <mergeCell ref="A5:B5"/>
    <mergeCell ref="C5:S5"/>
    <mergeCell ref="A7:B8"/>
    <mergeCell ref="C7:D8"/>
    <mergeCell ref="I7:K8"/>
    <mergeCell ref="L7:M8"/>
    <mergeCell ref="N7:O8"/>
    <mergeCell ref="P7:Q8"/>
    <mergeCell ref="R7:S8"/>
    <mergeCell ref="A1:S1"/>
    <mergeCell ref="A3:B3"/>
    <mergeCell ref="C3:S3"/>
    <mergeCell ref="A4:B4"/>
    <mergeCell ref="C4:S4"/>
    <mergeCell ref="A2:B2"/>
    <mergeCell ref="C2:S2"/>
  </mergeCells>
  <printOptions/>
  <pageMargins left="0.75" right="0.75" top="1" bottom="1" header="0.5" footer="0.5"/>
  <pageSetup horizontalDpi="600" verticalDpi="600" orientation="landscape" paperSize="9"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robertasova</cp:lastModifiedBy>
  <cp:lastPrinted>2011-08-25T11:29:13Z</cp:lastPrinted>
  <dcterms:created xsi:type="dcterms:W3CDTF">2002-10-09T11:25:34Z</dcterms:created>
  <dcterms:modified xsi:type="dcterms:W3CDTF">2011-08-30T06:25:15Z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